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非暗号化】\一時保存（1年未満）\2024_ご案内等作成\"/>
    </mc:Choice>
  </mc:AlternateContent>
  <workbookProtection workbookPassword="EAD7" lockStructure="1"/>
  <bookViews>
    <workbookView xWindow="1005" yWindow="0" windowWidth="19485" windowHeight="7680"/>
  </bookViews>
  <sheets>
    <sheet name="入力シート" sheetId="6" r:id="rId1"/>
    <sheet name="出力シート" sheetId="5" r:id="rId2"/>
    <sheet name="プルダウンリスト" sheetId="3" state="hidden" r:id="rId3"/>
    <sheet name="郵便番号バックデータ" sheetId="7" state="hidden" r:id="rId4"/>
  </sheets>
  <definedNames>
    <definedName name="_xlnm.Print_Area" localSheetId="1">出力シート!$B$1:$AN$68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5" l="1"/>
  <c r="AN17" i="6" l="1"/>
  <c r="AM12" i="5" l="1"/>
  <c r="AL12" i="5"/>
  <c r="AK12" i="5"/>
  <c r="AJ12" i="5"/>
  <c r="AH12" i="5"/>
  <c r="AG12" i="5"/>
  <c r="AF12" i="5"/>
  <c r="AE12" i="5"/>
  <c r="AD12" i="5"/>
  <c r="AC12" i="5"/>
  <c r="P27" i="6" l="1"/>
  <c r="K31" i="5"/>
  <c r="P30" i="5"/>
  <c r="K22" i="6" l="1"/>
  <c r="K21" i="6"/>
  <c r="H12" i="5" l="1"/>
  <c r="AJ31" i="5" l="1"/>
  <c r="AE31" i="5"/>
  <c r="AA31" i="5"/>
  <c r="M41" i="5"/>
  <c r="AK27" i="6" l="1"/>
  <c r="X38" i="5" l="1"/>
  <c r="S38" i="5"/>
  <c r="L26" i="6"/>
  <c r="L27" i="6"/>
  <c r="K28" i="6"/>
  <c r="C31" i="6"/>
  <c r="H46" i="5" l="1"/>
  <c r="H45" i="5"/>
  <c r="H44" i="5"/>
  <c r="H41" i="5"/>
  <c r="H38" i="5"/>
  <c r="C27" i="5"/>
  <c r="N46" i="5"/>
  <c r="AC8" i="5"/>
  <c r="AG8" i="5"/>
  <c r="P13" i="6" l="1"/>
  <c r="K23" i="6" l="1"/>
  <c r="J16" i="5" l="1"/>
  <c r="Q41" i="5" l="1"/>
  <c r="I15" i="5"/>
  <c r="I14" i="5"/>
  <c r="L14" i="5" l="1"/>
  <c r="AJ8" i="5" l="1"/>
</calcChain>
</file>

<file path=xl/sharedStrings.xml><?xml version="1.0" encoding="utf-8"?>
<sst xmlns="http://schemas.openxmlformats.org/spreadsheetml/2006/main" count="2963" uniqueCount="1148">
  <si>
    <t>独立行政法人住宅金融支援機構　御中</t>
    <rPh sb="0" eb="2">
      <t>ドクリツ</t>
    </rPh>
    <rPh sb="2" eb="4">
      <t>ギョウセイ</t>
    </rPh>
    <rPh sb="4" eb="6">
      <t>ホウジン</t>
    </rPh>
    <rPh sb="6" eb="8">
      <t>ジュウタク</t>
    </rPh>
    <rPh sb="8" eb="10">
      <t>キンユウ</t>
    </rPh>
    <rPh sb="10" eb="12">
      <t>シエン</t>
    </rPh>
    <rPh sb="12" eb="14">
      <t>キコウ</t>
    </rPh>
    <rPh sb="15" eb="17">
      <t>オンチュウ</t>
    </rPh>
    <phoneticPr fontId="7"/>
  </si>
  <si>
    <t>私どもマンション管理組合が積み立てている「マンションすまい・る債」の買入消却を、下記の内容のとおり請求します。</t>
    <rPh sb="0" eb="1">
      <t>ワタクシ</t>
    </rPh>
    <rPh sb="8" eb="12">
      <t>カンリクミアイ</t>
    </rPh>
    <rPh sb="13" eb="14">
      <t>ツ</t>
    </rPh>
    <rPh sb="15" eb="16">
      <t>タ</t>
    </rPh>
    <rPh sb="31" eb="32">
      <t>サイ</t>
    </rPh>
    <rPh sb="34" eb="36">
      <t>カイイレ</t>
    </rPh>
    <rPh sb="36" eb="38">
      <t>ショウキャク</t>
    </rPh>
    <rPh sb="40" eb="42">
      <t>カキ</t>
    </rPh>
    <rPh sb="43" eb="45">
      <t>ナイヨウ</t>
    </rPh>
    <rPh sb="49" eb="51">
      <t>セイキュウ</t>
    </rPh>
    <phoneticPr fontId="7"/>
  </si>
  <si>
    <t>（申請者）</t>
    <rPh sb="1" eb="4">
      <t>シンセイシャ</t>
    </rPh>
    <phoneticPr fontId="7"/>
  </si>
  <si>
    <t>積立組合</t>
    <rPh sb="0" eb="2">
      <t>ツミタテ</t>
    </rPh>
    <rPh sb="2" eb="4">
      <t>クミアイ</t>
    </rPh>
    <phoneticPr fontId="7"/>
  </si>
  <si>
    <t>名称</t>
    <rPh sb="0" eb="2">
      <t>メイショウ</t>
    </rPh>
    <phoneticPr fontId="7"/>
  </si>
  <si>
    <t>所在地</t>
    <rPh sb="0" eb="3">
      <t>ショザイチ</t>
    </rPh>
    <phoneticPr fontId="7"/>
  </si>
  <si>
    <t>代表者氏名</t>
    <rPh sb="0" eb="3">
      <t>ダイヒョウシャ</t>
    </rPh>
    <rPh sb="3" eb="5">
      <t>シメイ</t>
    </rPh>
    <phoneticPr fontId="7"/>
  </si>
  <si>
    <t>積立手帳
番号</t>
    <rPh sb="0" eb="4">
      <t>ツミタテテチョウ</t>
    </rPh>
    <rPh sb="5" eb="7">
      <t>バンゴウ</t>
    </rPh>
    <phoneticPr fontId="7"/>
  </si>
  <si>
    <t>届出印</t>
    <rPh sb="0" eb="3">
      <t>トドケデイン</t>
    </rPh>
    <phoneticPr fontId="7"/>
  </si>
  <si>
    <t>－</t>
    <phoneticPr fontId="7"/>
  </si>
  <si>
    <t>〒</t>
    <phoneticPr fontId="7"/>
  </si>
  <si>
    <t>会計担当役員等の
連絡先</t>
    <rPh sb="0" eb="2">
      <t>カイケイ</t>
    </rPh>
    <rPh sb="2" eb="4">
      <t>タントウ</t>
    </rPh>
    <rPh sb="4" eb="6">
      <t>ヤクイン</t>
    </rPh>
    <rPh sb="6" eb="7">
      <t>トウ</t>
    </rPh>
    <rPh sb="9" eb="12">
      <t>レンラクサキ</t>
    </rPh>
    <phoneticPr fontId="7"/>
  </si>
  <si>
    <t>西暦</t>
    <rPh sb="0" eb="2">
      <t>セイレキ</t>
    </rPh>
    <phoneticPr fontId="7"/>
  </si>
  <si>
    <t>年</t>
    <rPh sb="0" eb="1">
      <t>ネン</t>
    </rPh>
    <phoneticPr fontId="7"/>
  </si>
  <si>
    <t>月</t>
    <rPh sb="0" eb="1">
      <t>ツキ</t>
    </rPh>
    <phoneticPr fontId="7"/>
  </si>
  <si>
    <t>日</t>
    <rPh sb="0" eb="1">
      <t>ニチ</t>
    </rPh>
    <phoneticPr fontId="7"/>
  </si>
  <si>
    <t>（注１）「積立手帳番号」欄には、買入請求する積立手帳番号をご記入ください。複数の積立手帳にわたる場合は、積立手帳番号ごとに作成してください。</t>
    <rPh sb="1" eb="2">
      <t>チュウ</t>
    </rPh>
    <rPh sb="5" eb="9">
      <t>ツミタテテチョウ</t>
    </rPh>
    <rPh sb="9" eb="11">
      <t>バンゴウ</t>
    </rPh>
    <rPh sb="12" eb="13">
      <t>ラン</t>
    </rPh>
    <rPh sb="16" eb="18">
      <t>カイイレ</t>
    </rPh>
    <rPh sb="18" eb="20">
      <t>セイキュウ</t>
    </rPh>
    <rPh sb="22" eb="26">
      <t>ツミタテテチョウ</t>
    </rPh>
    <rPh sb="26" eb="28">
      <t>バンゴウ</t>
    </rPh>
    <rPh sb="30" eb="32">
      <t>キニュウ</t>
    </rPh>
    <rPh sb="37" eb="39">
      <t>フクスウ</t>
    </rPh>
    <rPh sb="40" eb="42">
      <t>ツミタテ</t>
    </rPh>
    <rPh sb="42" eb="44">
      <t>テチョウ</t>
    </rPh>
    <rPh sb="48" eb="50">
      <t>バアイ</t>
    </rPh>
    <rPh sb="52" eb="56">
      <t>ツミタテテチョウ</t>
    </rPh>
    <rPh sb="56" eb="58">
      <t>バンゴウ</t>
    </rPh>
    <rPh sb="61" eb="63">
      <t>サクセイ</t>
    </rPh>
    <phoneticPr fontId="7"/>
  </si>
  <si>
    <t>（注３）「届出印」欄には、お届け印を押印してください。</t>
    <rPh sb="5" eb="8">
      <t>トドケデイン</t>
    </rPh>
    <rPh sb="9" eb="10">
      <t>ラン</t>
    </rPh>
    <rPh sb="14" eb="15">
      <t>トド</t>
    </rPh>
    <rPh sb="16" eb="17">
      <t>イン</t>
    </rPh>
    <rPh sb="18" eb="20">
      <t>オウイン</t>
    </rPh>
    <phoneticPr fontId="7"/>
  </si>
  <si>
    <t>買入請求額</t>
    <rPh sb="0" eb="2">
      <t>カイイレ</t>
    </rPh>
    <rPh sb="2" eb="5">
      <t>セイキュウガク</t>
    </rPh>
    <phoneticPr fontId="7"/>
  </si>
  <si>
    <t>買入れの理由</t>
    <rPh sb="0" eb="2">
      <t>カイイレ</t>
    </rPh>
    <rPh sb="4" eb="6">
      <t>リユウ</t>
    </rPh>
    <phoneticPr fontId="7"/>
  </si>
  <si>
    <t>１．共用部分の修繕工事費用に充てる。</t>
    <rPh sb="2" eb="4">
      <t>キョウヨウ</t>
    </rPh>
    <rPh sb="4" eb="6">
      <t>ブブン</t>
    </rPh>
    <rPh sb="7" eb="9">
      <t>シュウゼン</t>
    </rPh>
    <rPh sb="9" eb="11">
      <t>コウジ</t>
    </rPh>
    <rPh sb="11" eb="13">
      <t>ヒヨウ</t>
    </rPh>
    <rPh sb="14" eb="15">
      <t>ア</t>
    </rPh>
    <phoneticPr fontId="7"/>
  </si>
  <si>
    <t>２．共用部分の修繕工事に係る借入金の返済に充てる。</t>
    <rPh sb="2" eb="4">
      <t>キョウヨウ</t>
    </rPh>
    <rPh sb="4" eb="6">
      <t>ブブン</t>
    </rPh>
    <rPh sb="7" eb="9">
      <t>シュウゼン</t>
    </rPh>
    <rPh sb="9" eb="11">
      <t>コウジ</t>
    </rPh>
    <rPh sb="12" eb="13">
      <t>カカ</t>
    </rPh>
    <rPh sb="14" eb="17">
      <t>カリイレキン</t>
    </rPh>
    <rPh sb="18" eb="20">
      <t>ヘンサイ</t>
    </rPh>
    <rPh sb="21" eb="22">
      <t>ア</t>
    </rPh>
    <phoneticPr fontId="7"/>
  </si>
  <si>
    <t>３．その他</t>
    <rPh sb="4" eb="5">
      <t>タ</t>
    </rPh>
    <phoneticPr fontId="7"/>
  </si>
  <si>
    <t>[</t>
    <phoneticPr fontId="7"/>
  </si>
  <si>
    <t>]</t>
    <phoneticPr fontId="7"/>
  </si>
  <si>
    <t>（例：管理組合が解散する）</t>
    <rPh sb="1" eb="2">
      <t>レイ</t>
    </rPh>
    <rPh sb="3" eb="7">
      <t>カンリクミアイ</t>
    </rPh>
    <rPh sb="8" eb="10">
      <t>カイサン</t>
    </rPh>
    <phoneticPr fontId="7"/>
  </si>
  <si>
    <t>（注３）以下の債券は、買入消却の対象となりません。</t>
    <rPh sb="1" eb="2">
      <t>チュウ</t>
    </rPh>
    <rPh sb="4" eb="6">
      <t>イカ</t>
    </rPh>
    <rPh sb="7" eb="9">
      <t>サイケン</t>
    </rPh>
    <rPh sb="11" eb="13">
      <t>カイイレ</t>
    </rPh>
    <rPh sb="13" eb="15">
      <t>ショウキャク</t>
    </rPh>
    <rPh sb="16" eb="18">
      <t>タイショウ</t>
    </rPh>
    <phoneticPr fontId="7"/>
  </si>
  <si>
    <t>　</t>
    <phoneticPr fontId="7"/>
  </si>
  <si>
    <t>・発行から２か月以内の債券（第２回～第10回の積立て）</t>
    <rPh sb="1" eb="3">
      <t>ハッコウ</t>
    </rPh>
    <rPh sb="7" eb="8">
      <t>ゲツ</t>
    </rPh>
    <rPh sb="8" eb="10">
      <t>イナイ</t>
    </rPh>
    <rPh sb="11" eb="13">
      <t>サイケン</t>
    </rPh>
    <rPh sb="14" eb="15">
      <t>ダイ</t>
    </rPh>
    <rPh sb="16" eb="17">
      <t>カイ</t>
    </rPh>
    <rPh sb="18" eb="19">
      <t>ダイ</t>
    </rPh>
    <rPh sb="21" eb="22">
      <t>カイ</t>
    </rPh>
    <rPh sb="23" eb="25">
      <t>ツミタテ</t>
    </rPh>
    <phoneticPr fontId="7"/>
  </si>
  <si>
    <t>・買入代金の支払日が満期償還月と同じ月（発行から10年後の２月）となる債券</t>
    <rPh sb="1" eb="3">
      <t>カイイレ</t>
    </rPh>
    <rPh sb="3" eb="5">
      <t>ダイキン</t>
    </rPh>
    <rPh sb="6" eb="9">
      <t>シハライビ</t>
    </rPh>
    <rPh sb="10" eb="12">
      <t>マンキ</t>
    </rPh>
    <rPh sb="12" eb="14">
      <t>ショウカン</t>
    </rPh>
    <rPh sb="14" eb="15">
      <t>ツキ</t>
    </rPh>
    <rPh sb="16" eb="17">
      <t>オナ</t>
    </rPh>
    <rPh sb="18" eb="19">
      <t>ツキ</t>
    </rPh>
    <rPh sb="20" eb="22">
      <t>ハッコウ</t>
    </rPh>
    <rPh sb="26" eb="28">
      <t>ネンゴ</t>
    </rPh>
    <rPh sb="30" eb="31">
      <t>ツキ</t>
    </rPh>
    <rPh sb="35" eb="37">
      <t>サイケン</t>
    </rPh>
    <phoneticPr fontId="7"/>
  </si>
  <si>
    <t>（買入請求の内容）　選択する番号、内容の□欄に✔をご記入の上、必要項目をご記入ください。</t>
    <rPh sb="1" eb="3">
      <t>カイイレ</t>
    </rPh>
    <rPh sb="3" eb="5">
      <t>セイキュウ</t>
    </rPh>
    <rPh sb="6" eb="8">
      <t>ナイヨウ</t>
    </rPh>
    <rPh sb="10" eb="12">
      <t>センタク</t>
    </rPh>
    <rPh sb="14" eb="16">
      <t>バンゴウ</t>
    </rPh>
    <rPh sb="17" eb="19">
      <t>ナイヨウ</t>
    </rPh>
    <rPh sb="21" eb="22">
      <t>ラン</t>
    </rPh>
    <rPh sb="26" eb="28">
      <t>キニュウ</t>
    </rPh>
    <rPh sb="29" eb="30">
      <t>ウエ</t>
    </rPh>
    <rPh sb="31" eb="33">
      <t>ヒツヨウ</t>
    </rPh>
    <rPh sb="33" eb="35">
      <t>コウモク</t>
    </rPh>
    <rPh sb="37" eb="39">
      <t>キニュウ</t>
    </rPh>
    <phoneticPr fontId="7"/>
  </si>
  <si>
    <t>１．全部　（今後の積立継続を</t>
    <phoneticPr fontId="7"/>
  </si>
  <si>
    <t>希望する</t>
    <rPh sb="0" eb="2">
      <t>キボウ</t>
    </rPh>
    <phoneticPr fontId="7"/>
  </si>
  <si>
    <t>希望しない</t>
    <rPh sb="0" eb="2">
      <t>キボウ</t>
    </rPh>
    <phoneticPr fontId="7"/>
  </si>
  <si>
    <t>）</t>
    <phoneticPr fontId="7"/>
  </si>
  <si>
    <t>２．一部　（</t>
    <rPh sb="2" eb="4">
      <t>イチブ</t>
    </rPh>
    <phoneticPr fontId="7"/>
  </si>
  <si>
    <t>口</t>
    <rPh sb="0" eb="1">
      <t>クチ</t>
    </rPh>
    <phoneticPr fontId="7"/>
  </si>
  <si>
    <t>万円）</t>
    <rPh sb="0" eb="2">
      <t>マンエン</t>
    </rPh>
    <phoneticPr fontId="7"/>
  </si>
  <si>
    <t>　　　 ・１口あたりの金額は、50万円です。</t>
    <rPh sb="6" eb="7">
      <t>クチ</t>
    </rPh>
    <rPh sb="11" eb="13">
      <t>キンガク</t>
    </rPh>
    <rPh sb="17" eb="19">
      <t>マンエン</t>
    </rPh>
    <phoneticPr fontId="7"/>
  </si>
  <si>
    <t>（注２）買入請求額欄で「２．一部」を選択された場合、積み立てた時期の古い順に債券を買入消却します。</t>
    <rPh sb="1" eb="2">
      <t>チュウ</t>
    </rPh>
    <rPh sb="4" eb="6">
      <t>カイイレ</t>
    </rPh>
    <rPh sb="6" eb="8">
      <t>セイキュウ</t>
    </rPh>
    <rPh sb="8" eb="9">
      <t>ガク</t>
    </rPh>
    <rPh sb="9" eb="10">
      <t>ラン</t>
    </rPh>
    <rPh sb="14" eb="16">
      <t>イチブ</t>
    </rPh>
    <rPh sb="18" eb="20">
      <t>センタク</t>
    </rPh>
    <rPh sb="23" eb="25">
      <t>バアイ</t>
    </rPh>
    <rPh sb="26" eb="27">
      <t>ツ</t>
    </rPh>
    <rPh sb="28" eb="29">
      <t>タ</t>
    </rPh>
    <rPh sb="31" eb="33">
      <t>ジキ</t>
    </rPh>
    <rPh sb="34" eb="35">
      <t>フル</t>
    </rPh>
    <rPh sb="36" eb="37">
      <t>ジュン</t>
    </rPh>
    <rPh sb="38" eb="40">
      <t>サイケン</t>
    </rPh>
    <rPh sb="41" eb="43">
      <t>カイイレ</t>
    </rPh>
    <rPh sb="43" eb="45">
      <t>ショウキャク</t>
    </rPh>
    <phoneticPr fontId="7"/>
  </si>
  <si>
    <t>【本請求書ご提出にあたって】</t>
    <rPh sb="1" eb="4">
      <t>ホンセイキュウ</t>
    </rPh>
    <rPh sb="4" eb="5">
      <t>ショ</t>
    </rPh>
    <rPh sb="6" eb="8">
      <t>テイシュツ</t>
    </rPh>
    <phoneticPr fontId="7"/>
  </si>
  <si>
    <t>・買入請求のお手続きには、本請求書のほかに、「積立手帳」のご提出が必要です。</t>
    <rPh sb="1" eb="3">
      <t>カイイレ</t>
    </rPh>
    <rPh sb="3" eb="5">
      <t>セイキュウ</t>
    </rPh>
    <rPh sb="7" eb="9">
      <t>テツヅ</t>
    </rPh>
    <rPh sb="13" eb="16">
      <t>ホンセイキュウ</t>
    </rPh>
    <rPh sb="16" eb="17">
      <t>ショ</t>
    </rPh>
    <rPh sb="23" eb="27">
      <t>ツミタテテチョウ</t>
    </rPh>
    <rPh sb="30" eb="32">
      <t>テイシュツ</t>
    </rPh>
    <rPh sb="33" eb="35">
      <t>ヒツヨウ</t>
    </rPh>
    <phoneticPr fontId="7"/>
  </si>
  <si>
    <t>・積立組合の名称と積立手帳番号はお客さまを特定する大切な項目ですので、積立手帳と照合し、省略、記入もれ、お間違えのないように特にご注意ください。</t>
    <rPh sb="1" eb="3">
      <t>ツミタテ</t>
    </rPh>
    <rPh sb="3" eb="5">
      <t>クミアイ</t>
    </rPh>
    <rPh sb="6" eb="8">
      <t>メイショウ</t>
    </rPh>
    <rPh sb="9" eb="13">
      <t>ツミタテテチョウ</t>
    </rPh>
    <rPh sb="13" eb="15">
      <t>バンゴウ</t>
    </rPh>
    <rPh sb="17" eb="18">
      <t>キャク</t>
    </rPh>
    <rPh sb="21" eb="23">
      <t>トクテイ</t>
    </rPh>
    <rPh sb="25" eb="27">
      <t>タイセツ</t>
    </rPh>
    <rPh sb="28" eb="30">
      <t>コウモク</t>
    </rPh>
    <rPh sb="35" eb="39">
      <t>ツミタテテチョウ</t>
    </rPh>
    <rPh sb="40" eb="42">
      <t>ショウゴウ</t>
    </rPh>
    <rPh sb="44" eb="46">
      <t>ショウリャク</t>
    </rPh>
    <rPh sb="47" eb="49">
      <t>キニュウ</t>
    </rPh>
    <rPh sb="53" eb="55">
      <t>マチガ</t>
    </rPh>
    <rPh sb="62" eb="63">
      <t>トク</t>
    </rPh>
    <rPh sb="65" eb="67">
      <t>チュウイ</t>
    </rPh>
    <phoneticPr fontId="7"/>
  </si>
  <si>
    <t>・買入代金は、ご指定いただいている「元利金自動振込先口座」に振り込みます。</t>
    <rPh sb="1" eb="3">
      <t>カイイレ</t>
    </rPh>
    <rPh sb="3" eb="5">
      <t>ダイキン</t>
    </rPh>
    <rPh sb="8" eb="10">
      <t>シテイ</t>
    </rPh>
    <rPh sb="18" eb="21">
      <t>ガンリキン</t>
    </rPh>
    <rPh sb="21" eb="23">
      <t>ジドウ</t>
    </rPh>
    <rPh sb="23" eb="26">
      <t>フリコミサキ</t>
    </rPh>
    <rPh sb="26" eb="28">
      <t>コウザ</t>
    </rPh>
    <rPh sb="30" eb="31">
      <t>フ</t>
    </rPh>
    <rPh sb="32" eb="33">
      <t>コ</t>
    </rPh>
    <phoneticPr fontId="7"/>
  </si>
  <si>
    <t xml:space="preserve"> 振込予定日をご確認ください。</t>
    <rPh sb="1" eb="3">
      <t>フリコミ</t>
    </rPh>
    <rPh sb="3" eb="6">
      <t>ヨテイビ</t>
    </rPh>
    <rPh sb="8" eb="10">
      <t>カクニン</t>
    </rPh>
    <phoneticPr fontId="7"/>
  </si>
  <si>
    <t>・「元利金自動振込先口座」に変更がある場合には、「登録内容の変更届出書」を併せてご提出願います。このお手続きが買入請求と同時にされなかった場合には、</t>
    <rPh sb="2" eb="5">
      <t>ガンリキン</t>
    </rPh>
    <rPh sb="5" eb="7">
      <t>ジドウ</t>
    </rPh>
    <rPh sb="7" eb="10">
      <t>フリコミサキ</t>
    </rPh>
    <rPh sb="10" eb="12">
      <t>コウザ</t>
    </rPh>
    <rPh sb="14" eb="16">
      <t>ヘンコウ</t>
    </rPh>
    <rPh sb="19" eb="21">
      <t>バアイ</t>
    </rPh>
    <rPh sb="25" eb="27">
      <t>トウロク</t>
    </rPh>
    <rPh sb="27" eb="29">
      <t>ナイヨウ</t>
    </rPh>
    <rPh sb="30" eb="35">
      <t>ヘンコウトドケデショ</t>
    </rPh>
    <rPh sb="37" eb="38">
      <t>アワ</t>
    </rPh>
    <rPh sb="41" eb="43">
      <t>テイシュツ</t>
    </rPh>
    <rPh sb="43" eb="44">
      <t>ネガ</t>
    </rPh>
    <rPh sb="51" eb="53">
      <t>テツヅ</t>
    </rPh>
    <rPh sb="55" eb="57">
      <t>カイイレ</t>
    </rPh>
    <rPh sb="57" eb="59">
      <t>セイキュウ</t>
    </rPh>
    <rPh sb="60" eb="62">
      <t>ドウジ</t>
    </rPh>
    <rPh sb="69" eb="71">
      <t>バアイ</t>
    </rPh>
    <phoneticPr fontId="7"/>
  </si>
  <si>
    <t xml:space="preserve"> 買入代金の振込みが遅れたり、送金戻り及び再送金に係る組戻・振込手数料をいただくことがあります。</t>
    <rPh sb="1" eb="3">
      <t>カイイレ</t>
    </rPh>
    <rPh sb="3" eb="5">
      <t>ダイキン</t>
    </rPh>
    <rPh sb="6" eb="8">
      <t>フリコミ</t>
    </rPh>
    <rPh sb="10" eb="11">
      <t>オク</t>
    </rPh>
    <rPh sb="15" eb="17">
      <t>ソウキン</t>
    </rPh>
    <rPh sb="17" eb="18">
      <t>モド</t>
    </rPh>
    <rPh sb="19" eb="20">
      <t>オヨ</t>
    </rPh>
    <rPh sb="21" eb="22">
      <t>サイ</t>
    </rPh>
    <rPh sb="22" eb="24">
      <t>ソウキン</t>
    </rPh>
    <rPh sb="25" eb="26">
      <t>カカ</t>
    </rPh>
    <rPh sb="27" eb="28">
      <t>クミ</t>
    </rPh>
    <rPh sb="28" eb="29">
      <t>モド</t>
    </rPh>
    <rPh sb="30" eb="32">
      <t>フリコミ</t>
    </rPh>
    <rPh sb="32" eb="35">
      <t>テスウリョウ</t>
    </rPh>
    <phoneticPr fontId="7"/>
  </si>
  <si>
    <t>（金融機関使用欄）</t>
    <rPh sb="1" eb="3">
      <t>キンユウ</t>
    </rPh>
    <rPh sb="3" eb="5">
      <t>キカン</t>
    </rPh>
    <rPh sb="5" eb="7">
      <t>シヨウ</t>
    </rPh>
    <rPh sb="7" eb="8">
      <t>ラン</t>
    </rPh>
    <phoneticPr fontId="7"/>
  </si>
  <si>
    <t>権限者</t>
    <rPh sb="0" eb="3">
      <t>ケンゲンシャ</t>
    </rPh>
    <phoneticPr fontId="7"/>
  </si>
  <si>
    <t>精査</t>
    <rPh sb="0" eb="2">
      <t>セイサ</t>
    </rPh>
    <phoneticPr fontId="7"/>
  </si>
  <si>
    <t>担当者</t>
    <rPh sb="0" eb="3">
      <t>タントウシャ</t>
    </rPh>
    <phoneticPr fontId="7"/>
  </si>
  <si>
    <t>電話</t>
    <rPh sb="0" eb="2">
      <t>デンワ</t>
    </rPh>
    <phoneticPr fontId="7"/>
  </si>
  <si>
    <r>
      <t xml:space="preserve">住宅金融支援機構「マンションすまい・る債」
</t>
    </r>
    <r>
      <rPr>
        <b/>
        <sz val="22"/>
        <color theme="1"/>
        <rFont val="HGPｺﾞｼｯｸM"/>
        <family val="3"/>
        <charset val="128"/>
      </rPr>
      <t>債券買入請求書（中途換金）</t>
    </r>
    <rPh sb="0" eb="2">
      <t>ジュウタク</t>
    </rPh>
    <rPh sb="2" eb="4">
      <t>キンユウ</t>
    </rPh>
    <rPh sb="4" eb="6">
      <t>シエン</t>
    </rPh>
    <rPh sb="6" eb="8">
      <t>キコウ</t>
    </rPh>
    <rPh sb="19" eb="20">
      <t>サイ</t>
    </rPh>
    <rPh sb="22" eb="24">
      <t>サイケン</t>
    </rPh>
    <rPh sb="24" eb="26">
      <t>カイイレ</t>
    </rPh>
    <rPh sb="26" eb="29">
      <t>セイキュウショ</t>
    </rPh>
    <rPh sb="30" eb="32">
      <t>チュウト</t>
    </rPh>
    <rPh sb="32" eb="34">
      <t>カンキン</t>
    </rPh>
    <phoneticPr fontId="7"/>
  </si>
  <si>
    <t>（意思決定に関する確認方法）　どちらかの方法（□欄）に✔をご記入の上、必要項目をご記入ください。</t>
    <rPh sb="1" eb="3">
      <t>イシ</t>
    </rPh>
    <rPh sb="3" eb="5">
      <t>ケッテイ</t>
    </rPh>
    <rPh sb="6" eb="7">
      <t>カン</t>
    </rPh>
    <rPh sb="9" eb="11">
      <t>カクニン</t>
    </rPh>
    <rPh sb="11" eb="13">
      <t>ホウホウ</t>
    </rPh>
    <rPh sb="20" eb="22">
      <t>ホウホウ</t>
    </rPh>
    <rPh sb="24" eb="25">
      <t>ラン</t>
    </rPh>
    <rPh sb="30" eb="32">
      <t>キニュウ</t>
    </rPh>
    <rPh sb="33" eb="34">
      <t>ウエ</t>
    </rPh>
    <rPh sb="35" eb="37">
      <t>ヒツヨウ</t>
    </rPh>
    <rPh sb="37" eb="39">
      <t>コウモク</t>
    </rPh>
    <rPh sb="41" eb="43">
      <t>キニュウ</t>
    </rPh>
    <phoneticPr fontId="7"/>
  </si>
  <si>
    <t xml:space="preserve"> 機構による買入請求の意思確認ができたものは、翌月10日（銀行休業日に当たる場合は前営業日）にお振り込みします。確認後に発送する買入計算書にて、買入内容と</t>
    <rPh sb="1" eb="3">
      <t>キコウ</t>
    </rPh>
    <rPh sb="6" eb="8">
      <t>カイイレ</t>
    </rPh>
    <rPh sb="8" eb="10">
      <t>セイキュウ</t>
    </rPh>
    <rPh sb="11" eb="13">
      <t>イシ</t>
    </rPh>
    <rPh sb="13" eb="15">
      <t>カクニン</t>
    </rPh>
    <rPh sb="23" eb="24">
      <t>ヨク</t>
    </rPh>
    <rPh sb="24" eb="25">
      <t>ツキ</t>
    </rPh>
    <rPh sb="27" eb="28">
      <t>ニチ</t>
    </rPh>
    <rPh sb="29" eb="31">
      <t>ギンコウ</t>
    </rPh>
    <rPh sb="31" eb="34">
      <t>キュウギョウビ</t>
    </rPh>
    <rPh sb="35" eb="36">
      <t>ア</t>
    </rPh>
    <rPh sb="38" eb="40">
      <t>バアイ</t>
    </rPh>
    <rPh sb="41" eb="42">
      <t>ゼン</t>
    </rPh>
    <rPh sb="42" eb="45">
      <t>エイギョウビ</t>
    </rPh>
    <rPh sb="48" eb="49">
      <t>フ</t>
    </rPh>
    <rPh sb="50" eb="51">
      <t>コ</t>
    </rPh>
    <rPh sb="56" eb="58">
      <t>カクニン</t>
    </rPh>
    <rPh sb="58" eb="59">
      <t>ゴ</t>
    </rPh>
    <rPh sb="60" eb="62">
      <t>ハッソウ</t>
    </rPh>
    <rPh sb="64" eb="66">
      <t>カイイレ</t>
    </rPh>
    <rPh sb="66" eb="69">
      <t>ケイサンショ</t>
    </rPh>
    <rPh sb="72" eb="74">
      <t>カイイレ</t>
    </rPh>
    <rPh sb="74" eb="76">
      <t>ナイヨウ</t>
    </rPh>
    <phoneticPr fontId="7"/>
  </si>
  <si>
    <t>ﾄｳｷｮｳﾄ</t>
  </si>
  <si>
    <t>東京都</t>
  </si>
  <si>
    <t>060</t>
  </si>
  <si>
    <t>北海道</t>
  </si>
  <si>
    <t>ﾎｯｶｲﾄﾞｳ</t>
  </si>
  <si>
    <t>064</t>
  </si>
  <si>
    <t>001</t>
  </si>
  <si>
    <t>002</t>
  </si>
  <si>
    <t>065</t>
  </si>
  <si>
    <t>007</t>
  </si>
  <si>
    <t>003</t>
  </si>
  <si>
    <t>062</t>
  </si>
  <si>
    <t>005</t>
  </si>
  <si>
    <t>061</t>
  </si>
  <si>
    <t>063</t>
  </si>
  <si>
    <t>004</t>
  </si>
  <si>
    <t>006</t>
  </si>
  <si>
    <t>040</t>
  </si>
  <si>
    <t>041</t>
  </si>
  <si>
    <t>042</t>
  </si>
  <si>
    <t>047</t>
  </si>
  <si>
    <t>048</t>
  </si>
  <si>
    <t>070</t>
  </si>
  <si>
    <t>079</t>
  </si>
  <si>
    <t>071</t>
  </si>
  <si>
    <t>078</t>
  </si>
  <si>
    <t>074</t>
  </si>
  <si>
    <t>050</t>
  </si>
  <si>
    <t>051</t>
  </si>
  <si>
    <t>085</t>
  </si>
  <si>
    <t>084</t>
  </si>
  <si>
    <t>088</t>
  </si>
  <si>
    <t>080</t>
  </si>
  <si>
    <t>089</t>
  </si>
  <si>
    <t>090</t>
  </si>
  <si>
    <t>099</t>
  </si>
  <si>
    <t>093</t>
  </si>
  <si>
    <t>091</t>
  </si>
  <si>
    <t>068</t>
  </si>
  <si>
    <t>069</t>
  </si>
  <si>
    <t>077</t>
  </si>
  <si>
    <t>053</t>
  </si>
  <si>
    <t>059</t>
  </si>
  <si>
    <t>066</t>
  </si>
  <si>
    <t>097</t>
  </si>
  <si>
    <t>098</t>
  </si>
  <si>
    <t>072</t>
  </si>
  <si>
    <t>075</t>
  </si>
  <si>
    <t>076</t>
  </si>
  <si>
    <t>067</t>
  </si>
  <si>
    <t>094</t>
  </si>
  <si>
    <t>095</t>
  </si>
  <si>
    <t>096</t>
  </si>
  <si>
    <t>087</t>
  </si>
  <si>
    <t>086</t>
  </si>
  <si>
    <t>073</t>
  </si>
  <si>
    <t>052</t>
  </si>
  <si>
    <t>044</t>
  </si>
  <si>
    <t>049</t>
  </si>
  <si>
    <t>043</t>
  </si>
  <si>
    <t>045</t>
  </si>
  <si>
    <t>046</t>
  </si>
  <si>
    <t>092</t>
  </si>
  <si>
    <t>054</t>
  </si>
  <si>
    <t>055</t>
  </si>
  <si>
    <t>057</t>
  </si>
  <si>
    <t>058</t>
  </si>
  <si>
    <t>056</t>
  </si>
  <si>
    <t>081</t>
  </si>
  <si>
    <t>082</t>
  </si>
  <si>
    <t>083</t>
  </si>
  <si>
    <t>038</t>
  </si>
  <si>
    <t>青森県</t>
  </si>
  <si>
    <t>ｱｵﾓﾘｹﾝ</t>
  </si>
  <si>
    <t>030</t>
  </si>
  <si>
    <t>039</t>
  </si>
  <si>
    <t>036</t>
  </si>
  <si>
    <t>031</t>
  </si>
  <si>
    <t>037</t>
  </si>
  <si>
    <t>034</t>
  </si>
  <si>
    <t>033</t>
  </si>
  <si>
    <t>035</t>
  </si>
  <si>
    <t>020</t>
  </si>
  <si>
    <t>岩手県</t>
  </si>
  <si>
    <t>ｲﾜﾃｹﾝ</t>
  </si>
  <si>
    <t>028</t>
  </si>
  <si>
    <t>027</t>
  </si>
  <si>
    <t>022</t>
  </si>
  <si>
    <t>025</t>
  </si>
  <si>
    <t>024</t>
  </si>
  <si>
    <t>021</t>
  </si>
  <si>
    <t>029</t>
  </si>
  <si>
    <t>026</t>
  </si>
  <si>
    <t>023</t>
  </si>
  <si>
    <t>980</t>
  </si>
  <si>
    <t>宮城県</t>
  </si>
  <si>
    <t>ﾐﾔｷﾞｹﾝ</t>
  </si>
  <si>
    <t>981</t>
  </si>
  <si>
    <t>989</t>
  </si>
  <si>
    <t>982</t>
  </si>
  <si>
    <t>983</t>
  </si>
  <si>
    <t>985</t>
  </si>
  <si>
    <t>984</t>
  </si>
  <si>
    <t>986</t>
  </si>
  <si>
    <t>987</t>
  </si>
  <si>
    <t>988</t>
  </si>
  <si>
    <t>010</t>
  </si>
  <si>
    <t>秋田県</t>
  </si>
  <si>
    <t>ｱｷﾀｹﾝ</t>
  </si>
  <si>
    <t>011</t>
  </si>
  <si>
    <t>018</t>
  </si>
  <si>
    <t>019</t>
  </si>
  <si>
    <t>016</t>
  </si>
  <si>
    <t>013</t>
  </si>
  <si>
    <t>017</t>
  </si>
  <si>
    <t>012</t>
  </si>
  <si>
    <t>015</t>
  </si>
  <si>
    <t>014</t>
  </si>
  <si>
    <t>990</t>
  </si>
  <si>
    <t>山形県</t>
  </si>
  <si>
    <t>ﾔﾏｶﾞﾀｹﾝ</t>
  </si>
  <si>
    <t>999</t>
  </si>
  <si>
    <t>992</t>
  </si>
  <si>
    <t>997</t>
  </si>
  <si>
    <t>998</t>
  </si>
  <si>
    <t>996</t>
  </si>
  <si>
    <t>991</t>
  </si>
  <si>
    <t>995</t>
  </si>
  <si>
    <t>993</t>
  </si>
  <si>
    <t>994</t>
  </si>
  <si>
    <t>960</t>
  </si>
  <si>
    <t>福島県</t>
  </si>
  <si>
    <t>ﾌｸｼﾏｹﾝ</t>
  </si>
  <si>
    <t>965</t>
  </si>
  <si>
    <t>969</t>
  </si>
  <si>
    <t>963</t>
  </si>
  <si>
    <t>970</t>
  </si>
  <si>
    <t>974</t>
  </si>
  <si>
    <t>971</t>
  </si>
  <si>
    <t>973</t>
  </si>
  <si>
    <t>979</t>
  </si>
  <si>
    <t>972</t>
  </si>
  <si>
    <t>961</t>
  </si>
  <si>
    <t>962</t>
  </si>
  <si>
    <t>966</t>
  </si>
  <si>
    <t>976</t>
  </si>
  <si>
    <t>964</t>
  </si>
  <si>
    <t>975</t>
  </si>
  <si>
    <t>967</t>
  </si>
  <si>
    <t>968</t>
  </si>
  <si>
    <t>310</t>
  </si>
  <si>
    <t>茨城県</t>
  </si>
  <si>
    <t>ｲﾊﾞﾗｷｹﾝ</t>
  </si>
  <si>
    <t>319</t>
  </si>
  <si>
    <t>311</t>
  </si>
  <si>
    <t>317</t>
  </si>
  <si>
    <t>316</t>
  </si>
  <si>
    <t>300</t>
  </si>
  <si>
    <t>306</t>
  </si>
  <si>
    <t>315</t>
  </si>
  <si>
    <t>307</t>
  </si>
  <si>
    <t>301</t>
  </si>
  <si>
    <t>304</t>
  </si>
  <si>
    <t>303</t>
  </si>
  <si>
    <t>313</t>
  </si>
  <si>
    <t>318</t>
  </si>
  <si>
    <t>309</t>
  </si>
  <si>
    <t>302</t>
  </si>
  <si>
    <t>305</t>
  </si>
  <si>
    <t>312</t>
  </si>
  <si>
    <t>314</t>
  </si>
  <si>
    <t>308</t>
  </si>
  <si>
    <t>321</t>
  </si>
  <si>
    <t>栃木県</t>
  </si>
  <si>
    <t>ﾄﾁｷﾞｹﾝ</t>
  </si>
  <si>
    <t>329</t>
  </si>
  <si>
    <t>320</t>
  </si>
  <si>
    <t>326</t>
  </si>
  <si>
    <t>328</t>
  </si>
  <si>
    <t>322</t>
  </si>
  <si>
    <t>323</t>
  </si>
  <si>
    <t>327</t>
  </si>
  <si>
    <t>324</t>
  </si>
  <si>
    <t>325</t>
  </si>
  <si>
    <t>371</t>
  </si>
  <si>
    <t>群馬県</t>
  </si>
  <si>
    <t>ｸﾞﾝﾏｹﾝ</t>
  </si>
  <si>
    <t>370</t>
  </si>
  <si>
    <t>379</t>
  </si>
  <si>
    <t>376</t>
  </si>
  <si>
    <t>372</t>
  </si>
  <si>
    <t>373</t>
  </si>
  <si>
    <t>378</t>
  </si>
  <si>
    <t>374</t>
  </si>
  <si>
    <t>377</t>
  </si>
  <si>
    <t>375</t>
  </si>
  <si>
    <t>331</t>
  </si>
  <si>
    <t>埼玉県</t>
  </si>
  <si>
    <t>ｻｲﾀﾏｹﾝ</t>
  </si>
  <si>
    <t>330</t>
  </si>
  <si>
    <t>337</t>
  </si>
  <si>
    <t>338</t>
  </si>
  <si>
    <t>336</t>
  </si>
  <si>
    <t>339</t>
  </si>
  <si>
    <t>349</t>
  </si>
  <si>
    <t>350</t>
  </si>
  <si>
    <t>360</t>
  </si>
  <si>
    <t>369</t>
  </si>
  <si>
    <t>332</t>
  </si>
  <si>
    <t>334</t>
  </si>
  <si>
    <t>333</t>
  </si>
  <si>
    <t>361</t>
  </si>
  <si>
    <t>368</t>
  </si>
  <si>
    <t>359</t>
  </si>
  <si>
    <t>357</t>
  </si>
  <si>
    <t>347</t>
  </si>
  <si>
    <t>367</t>
  </si>
  <si>
    <t>355</t>
  </si>
  <si>
    <t>344</t>
  </si>
  <si>
    <t>348</t>
  </si>
  <si>
    <t>365</t>
  </si>
  <si>
    <t>366</t>
  </si>
  <si>
    <t>362</t>
  </si>
  <si>
    <t>340</t>
  </si>
  <si>
    <t>343</t>
  </si>
  <si>
    <t>335</t>
  </si>
  <si>
    <t>358</t>
  </si>
  <si>
    <t>351</t>
  </si>
  <si>
    <t>353</t>
  </si>
  <si>
    <t>352</t>
  </si>
  <si>
    <t>363</t>
  </si>
  <si>
    <t>346</t>
  </si>
  <si>
    <t>364</t>
  </si>
  <si>
    <t>354</t>
  </si>
  <si>
    <t>341</t>
  </si>
  <si>
    <t>342</t>
  </si>
  <si>
    <t>356</t>
  </si>
  <si>
    <t>345</t>
  </si>
  <si>
    <t>260</t>
  </si>
  <si>
    <t>千葉県</t>
  </si>
  <si>
    <t>ﾁﾊﾞｹﾝ</t>
  </si>
  <si>
    <t>262</t>
  </si>
  <si>
    <t>263</t>
  </si>
  <si>
    <t>264</t>
  </si>
  <si>
    <t>265</t>
  </si>
  <si>
    <t>266</t>
  </si>
  <si>
    <t>267</t>
  </si>
  <si>
    <t>261</t>
  </si>
  <si>
    <t>288</t>
  </si>
  <si>
    <t>272</t>
  </si>
  <si>
    <t>273</t>
  </si>
  <si>
    <t>274</t>
  </si>
  <si>
    <t>270</t>
  </si>
  <si>
    <t>294</t>
  </si>
  <si>
    <t>292</t>
  </si>
  <si>
    <t>299</t>
  </si>
  <si>
    <t>271</t>
  </si>
  <si>
    <t>278</t>
  </si>
  <si>
    <t>297</t>
  </si>
  <si>
    <t>286</t>
  </si>
  <si>
    <t>289</t>
  </si>
  <si>
    <t>287</t>
  </si>
  <si>
    <t>282</t>
  </si>
  <si>
    <t>285</t>
  </si>
  <si>
    <t>283</t>
  </si>
  <si>
    <t>275</t>
  </si>
  <si>
    <t>277</t>
  </si>
  <si>
    <t>290</t>
  </si>
  <si>
    <t>276</t>
  </si>
  <si>
    <t>296</t>
  </si>
  <si>
    <t>293</t>
  </si>
  <si>
    <t>279</t>
  </si>
  <si>
    <t>284</t>
  </si>
  <si>
    <t>295</t>
  </si>
  <si>
    <t>298</t>
  </si>
  <si>
    <t>100</t>
  </si>
  <si>
    <t>102</t>
  </si>
  <si>
    <t>101</t>
  </si>
  <si>
    <t>103</t>
  </si>
  <si>
    <t>104</t>
  </si>
  <si>
    <t>105</t>
  </si>
  <si>
    <t>107</t>
  </si>
  <si>
    <t>106</t>
  </si>
  <si>
    <t>108</t>
  </si>
  <si>
    <t>135</t>
  </si>
  <si>
    <t>160</t>
  </si>
  <si>
    <t>162</t>
  </si>
  <si>
    <t>169</t>
  </si>
  <si>
    <t>161</t>
  </si>
  <si>
    <t>163</t>
  </si>
  <si>
    <t>112</t>
  </si>
  <si>
    <t>113</t>
  </si>
  <si>
    <t>110</t>
  </si>
  <si>
    <t>111</t>
  </si>
  <si>
    <t>130</t>
  </si>
  <si>
    <t>131</t>
  </si>
  <si>
    <t>136</t>
  </si>
  <si>
    <t>140</t>
  </si>
  <si>
    <t>142</t>
  </si>
  <si>
    <t>141</t>
  </si>
  <si>
    <t>152</t>
  </si>
  <si>
    <t>153</t>
  </si>
  <si>
    <t>144</t>
  </si>
  <si>
    <t>146</t>
  </si>
  <si>
    <t>145</t>
  </si>
  <si>
    <t>143</t>
  </si>
  <si>
    <t>154</t>
  </si>
  <si>
    <t>156</t>
  </si>
  <si>
    <t>157</t>
  </si>
  <si>
    <t>158</t>
  </si>
  <si>
    <t>155</t>
  </si>
  <si>
    <t>150</t>
  </si>
  <si>
    <t>151</t>
  </si>
  <si>
    <t>164</t>
  </si>
  <si>
    <t>165</t>
  </si>
  <si>
    <t>166</t>
  </si>
  <si>
    <t>167</t>
  </si>
  <si>
    <t>168</t>
  </si>
  <si>
    <t>170</t>
  </si>
  <si>
    <t>171</t>
  </si>
  <si>
    <t>114</t>
  </si>
  <si>
    <t>115</t>
  </si>
  <si>
    <t>116</t>
  </si>
  <si>
    <t>174</t>
  </si>
  <si>
    <t>175</t>
  </si>
  <si>
    <t>173</t>
  </si>
  <si>
    <t>176</t>
  </si>
  <si>
    <t>179</t>
  </si>
  <si>
    <t>178</t>
  </si>
  <si>
    <t>177</t>
  </si>
  <si>
    <t>120</t>
  </si>
  <si>
    <t>121</t>
  </si>
  <si>
    <t>123</t>
  </si>
  <si>
    <t>124</t>
  </si>
  <si>
    <t>125</t>
  </si>
  <si>
    <t>132</t>
  </si>
  <si>
    <t>134</t>
  </si>
  <si>
    <t>133</t>
  </si>
  <si>
    <t>192</t>
  </si>
  <si>
    <t>193</t>
  </si>
  <si>
    <t>190</t>
  </si>
  <si>
    <t>180</t>
  </si>
  <si>
    <t>181</t>
  </si>
  <si>
    <t>198</t>
  </si>
  <si>
    <t>183</t>
  </si>
  <si>
    <t>196</t>
  </si>
  <si>
    <t>182</t>
  </si>
  <si>
    <t>194</t>
  </si>
  <si>
    <t>195</t>
  </si>
  <si>
    <t>184</t>
  </si>
  <si>
    <t>187</t>
  </si>
  <si>
    <t>191</t>
  </si>
  <si>
    <t>189</t>
  </si>
  <si>
    <t>185</t>
  </si>
  <si>
    <t>186</t>
  </si>
  <si>
    <t>197</t>
  </si>
  <si>
    <t>201</t>
  </si>
  <si>
    <t>207</t>
  </si>
  <si>
    <t>204</t>
  </si>
  <si>
    <t>203</t>
  </si>
  <si>
    <t>208</t>
  </si>
  <si>
    <t>206</t>
  </si>
  <si>
    <t>205</t>
  </si>
  <si>
    <t>202</t>
  </si>
  <si>
    <t>188</t>
  </si>
  <si>
    <t>230</t>
  </si>
  <si>
    <t>神奈川県</t>
  </si>
  <si>
    <t>ｶﾅｶﾞﾜｹﾝ</t>
  </si>
  <si>
    <t>221</t>
  </si>
  <si>
    <t>220</t>
  </si>
  <si>
    <t>231</t>
  </si>
  <si>
    <t>232</t>
  </si>
  <si>
    <t>240</t>
  </si>
  <si>
    <t>235</t>
  </si>
  <si>
    <t>236</t>
  </si>
  <si>
    <t>222</t>
  </si>
  <si>
    <t>223</t>
  </si>
  <si>
    <t>244</t>
  </si>
  <si>
    <t>245</t>
  </si>
  <si>
    <t>233</t>
  </si>
  <si>
    <t>234</t>
  </si>
  <si>
    <t>241</t>
  </si>
  <si>
    <t>226</t>
  </si>
  <si>
    <t>246</t>
  </si>
  <si>
    <t>247</t>
  </si>
  <si>
    <t>227</t>
  </si>
  <si>
    <t>225</t>
  </si>
  <si>
    <t>224</t>
  </si>
  <si>
    <t>210</t>
  </si>
  <si>
    <t>212</t>
  </si>
  <si>
    <t>211</t>
  </si>
  <si>
    <t>213</t>
  </si>
  <si>
    <t>214</t>
  </si>
  <si>
    <t>216</t>
  </si>
  <si>
    <t>215</t>
  </si>
  <si>
    <t>252</t>
  </si>
  <si>
    <t>238</t>
  </si>
  <si>
    <t>239</t>
  </si>
  <si>
    <t>237</t>
  </si>
  <si>
    <t>254</t>
  </si>
  <si>
    <t>259</t>
  </si>
  <si>
    <t>248</t>
  </si>
  <si>
    <t>251</t>
  </si>
  <si>
    <t>250</t>
  </si>
  <si>
    <t>256</t>
  </si>
  <si>
    <t>253</t>
  </si>
  <si>
    <t>249</t>
  </si>
  <si>
    <t>257</t>
  </si>
  <si>
    <t>243</t>
  </si>
  <si>
    <t>242</t>
  </si>
  <si>
    <t>255</t>
  </si>
  <si>
    <t>258</t>
  </si>
  <si>
    <t>950</t>
  </si>
  <si>
    <t>新潟県</t>
  </si>
  <si>
    <t>ﾆｲｶﾞﾀｹﾝ</t>
  </si>
  <si>
    <t>951</t>
  </si>
  <si>
    <t>956</t>
  </si>
  <si>
    <t>959</t>
  </si>
  <si>
    <t>953</t>
  </si>
  <si>
    <t>940</t>
  </si>
  <si>
    <t>954</t>
  </si>
  <si>
    <t>949</t>
  </si>
  <si>
    <t>947</t>
  </si>
  <si>
    <t>955</t>
  </si>
  <si>
    <t>945</t>
  </si>
  <si>
    <t>957</t>
  </si>
  <si>
    <t>948</t>
  </si>
  <si>
    <t>942</t>
  </si>
  <si>
    <t>958</t>
  </si>
  <si>
    <t>941</t>
  </si>
  <si>
    <t>944</t>
  </si>
  <si>
    <t>943</t>
  </si>
  <si>
    <t>952</t>
  </si>
  <si>
    <t>946</t>
  </si>
  <si>
    <t>939</t>
  </si>
  <si>
    <t>富山県</t>
  </si>
  <si>
    <t>ﾄﾔﾏｹﾝ</t>
  </si>
  <si>
    <t>930</t>
  </si>
  <si>
    <t>931</t>
  </si>
  <si>
    <t>933</t>
  </si>
  <si>
    <t>934</t>
  </si>
  <si>
    <t>937</t>
  </si>
  <si>
    <t>935</t>
  </si>
  <si>
    <t>936</t>
  </si>
  <si>
    <t>938</t>
  </si>
  <si>
    <t>932</t>
  </si>
  <si>
    <t>920</t>
  </si>
  <si>
    <t>石川県</t>
  </si>
  <si>
    <t>ｲｼｶﾜｹﾝ</t>
  </si>
  <si>
    <t>921</t>
  </si>
  <si>
    <t>926</t>
  </si>
  <si>
    <t>929</t>
  </si>
  <si>
    <t>923</t>
  </si>
  <si>
    <t>928</t>
  </si>
  <si>
    <t>927</t>
  </si>
  <si>
    <t>922</t>
  </si>
  <si>
    <t>925</t>
  </si>
  <si>
    <t>924</t>
  </si>
  <si>
    <t>918</t>
  </si>
  <si>
    <t>福井県</t>
  </si>
  <si>
    <t>ﾌｸｲｹﾝ</t>
  </si>
  <si>
    <t>910</t>
  </si>
  <si>
    <t>919</t>
  </si>
  <si>
    <t>914</t>
  </si>
  <si>
    <t>917</t>
  </si>
  <si>
    <t>912</t>
  </si>
  <si>
    <t>911</t>
  </si>
  <si>
    <t>916</t>
  </si>
  <si>
    <t>915</t>
  </si>
  <si>
    <t>913</t>
  </si>
  <si>
    <t>400</t>
  </si>
  <si>
    <t>山梨県</t>
  </si>
  <si>
    <t>ﾔﾏﾅｼｹﾝ</t>
  </si>
  <si>
    <t>409</t>
  </si>
  <si>
    <t>403</t>
  </si>
  <si>
    <t>402</t>
  </si>
  <si>
    <t>405</t>
  </si>
  <si>
    <t>404</t>
  </si>
  <si>
    <t>401</t>
  </si>
  <si>
    <t>407</t>
  </si>
  <si>
    <t>408</t>
  </si>
  <si>
    <t>406</t>
  </si>
  <si>
    <t>381</t>
  </si>
  <si>
    <t>長野県</t>
  </si>
  <si>
    <t>ﾅｶﾞﾉｹﾝ</t>
  </si>
  <si>
    <t>380</t>
  </si>
  <si>
    <t>388</t>
  </si>
  <si>
    <t>389</t>
  </si>
  <si>
    <t>399</t>
  </si>
  <si>
    <t>390</t>
  </si>
  <si>
    <t>386</t>
  </si>
  <si>
    <t>394</t>
  </si>
  <si>
    <t>395</t>
  </si>
  <si>
    <t>392</t>
  </si>
  <si>
    <t>382</t>
  </si>
  <si>
    <t>384</t>
  </si>
  <si>
    <t>396</t>
  </si>
  <si>
    <t>383</t>
  </si>
  <si>
    <t>398</t>
  </si>
  <si>
    <t>391</t>
  </si>
  <si>
    <t>385</t>
  </si>
  <si>
    <t>387</t>
  </si>
  <si>
    <t>393</t>
  </si>
  <si>
    <t>397</t>
  </si>
  <si>
    <t>500</t>
  </si>
  <si>
    <t>岐阜県</t>
  </si>
  <si>
    <t>ｷﾞﾌｹﾝ</t>
  </si>
  <si>
    <t>501</t>
  </si>
  <si>
    <t>502</t>
  </si>
  <si>
    <t>503</t>
  </si>
  <si>
    <t>506</t>
  </si>
  <si>
    <t>509</t>
  </si>
  <si>
    <t>507</t>
  </si>
  <si>
    <t>508</t>
  </si>
  <si>
    <t>505</t>
  </si>
  <si>
    <t>504</t>
  </si>
  <si>
    <t>422</t>
  </si>
  <si>
    <t>静岡県</t>
  </si>
  <si>
    <t>ｼｽﾞｵｶｹﾝ</t>
  </si>
  <si>
    <t>420</t>
  </si>
  <si>
    <t>421</t>
  </si>
  <si>
    <t>428</t>
  </si>
  <si>
    <t>424</t>
  </si>
  <si>
    <t>432</t>
  </si>
  <si>
    <t>430</t>
  </si>
  <si>
    <t>433</t>
  </si>
  <si>
    <t>435</t>
  </si>
  <si>
    <t>431</t>
  </si>
  <si>
    <t>434</t>
  </si>
  <si>
    <t>437</t>
  </si>
  <si>
    <t>410</t>
  </si>
  <si>
    <t>413</t>
  </si>
  <si>
    <t>411</t>
  </si>
  <si>
    <t>418</t>
  </si>
  <si>
    <t>419</t>
  </si>
  <si>
    <t>414</t>
  </si>
  <si>
    <t>427</t>
  </si>
  <si>
    <t>417</t>
  </si>
  <si>
    <t>416</t>
  </si>
  <si>
    <t>438</t>
  </si>
  <si>
    <t>425</t>
  </si>
  <si>
    <t>436</t>
  </si>
  <si>
    <t>426</t>
  </si>
  <si>
    <t>412</t>
  </si>
  <si>
    <t>415</t>
  </si>
  <si>
    <t>439</t>
  </si>
  <si>
    <t>464</t>
  </si>
  <si>
    <t>愛知県</t>
  </si>
  <si>
    <t>ｱｲﾁｹﾝ</t>
  </si>
  <si>
    <t>461</t>
  </si>
  <si>
    <t>462</t>
  </si>
  <si>
    <t>451</t>
  </si>
  <si>
    <t>452</t>
  </si>
  <si>
    <t>453</t>
  </si>
  <si>
    <t>450</t>
  </si>
  <si>
    <t>460</t>
  </si>
  <si>
    <t>466</t>
  </si>
  <si>
    <t>467</t>
  </si>
  <si>
    <t>456</t>
  </si>
  <si>
    <t>454</t>
  </si>
  <si>
    <t>455</t>
  </si>
  <si>
    <t>457</t>
  </si>
  <si>
    <t>463</t>
  </si>
  <si>
    <t>458</t>
  </si>
  <si>
    <t>459</t>
  </si>
  <si>
    <t>465</t>
  </si>
  <si>
    <t>468</t>
  </si>
  <si>
    <t>441</t>
  </si>
  <si>
    <t>440</t>
  </si>
  <si>
    <t>444</t>
  </si>
  <si>
    <t>491</t>
  </si>
  <si>
    <t>494</t>
  </si>
  <si>
    <t>493</t>
  </si>
  <si>
    <t>489</t>
  </si>
  <si>
    <t>480</t>
  </si>
  <si>
    <t>475</t>
  </si>
  <si>
    <t>486</t>
  </si>
  <si>
    <t>487</t>
  </si>
  <si>
    <t>442</t>
  </si>
  <si>
    <t>496</t>
  </si>
  <si>
    <t>447</t>
  </si>
  <si>
    <t>448</t>
  </si>
  <si>
    <t>471</t>
  </si>
  <si>
    <t>470</t>
  </si>
  <si>
    <t>473</t>
  </si>
  <si>
    <t>446</t>
  </si>
  <si>
    <t>445</t>
  </si>
  <si>
    <t>443</t>
  </si>
  <si>
    <t>484</t>
  </si>
  <si>
    <t>479</t>
  </si>
  <si>
    <t>483</t>
  </si>
  <si>
    <t>485</t>
  </si>
  <si>
    <t>492</t>
  </si>
  <si>
    <t>495</t>
  </si>
  <si>
    <t>490</t>
  </si>
  <si>
    <t>476</t>
  </si>
  <si>
    <t>477</t>
  </si>
  <si>
    <t>474</t>
  </si>
  <si>
    <t>478</t>
  </si>
  <si>
    <t>472</t>
  </si>
  <si>
    <t>488</t>
  </si>
  <si>
    <t>482</t>
  </si>
  <si>
    <t>481</t>
  </si>
  <si>
    <t>498</t>
  </si>
  <si>
    <t>497</t>
  </si>
  <si>
    <t>449</t>
  </si>
  <si>
    <t>514</t>
  </si>
  <si>
    <t>三重県</t>
  </si>
  <si>
    <t>ﾐｴｹﾝ</t>
  </si>
  <si>
    <t>515</t>
  </si>
  <si>
    <t>510</t>
  </si>
  <si>
    <t>512</t>
  </si>
  <si>
    <t>516</t>
  </si>
  <si>
    <t>517</t>
  </si>
  <si>
    <t>519</t>
  </si>
  <si>
    <t>511</t>
  </si>
  <si>
    <t>513</t>
  </si>
  <si>
    <t>518</t>
  </si>
  <si>
    <t>520</t>
  </si>
  <si>
    <t>滋賀県</t>
  </si>
  <si>
    <t>ｼｶﾞｹﾝ</t>
  </si>
  <si>
    <t>522</t>
  </si>
  <si>
    <t>529</t>
  </si>
  <si>
    <t>521</t>
  </si>
  <si>
    <t>526</t>
  </si>
  <si>
    <t>523</t>
  </si>
  <si>
    <t>525</t>
  </si>
  <si>
    <t>524</t>
  </si>
  <si>
    <t>528</t>
  </si>
  <si>
    <t>527</t>
  </si>
  <si>
    <t>603</t>
  </si>
  <si>
    <t>京都府</t>
  </si>
  <si>
    <t>ｷｮｳﾄﾌ</t>
  </si>
  <si>
    <t>601</t>
  </si>
  <si>
    <t>602</t>
  </si>
  <si>
    <t>606</t>
  </si>
  <si>
    <t>604</t>
  </si>
  <si>
    <t>605</t>
  </si>
  <si>
    <t>600</t>
  </si>
  <si>
    <t>616</t>
  </si>
  <si>
    <t>615</t>
  </si>
  <si>
    <t>612</t>
  </si>
  <si>
    <t>613</t>
  </si>
  <si>
    <t>607</t>
  </si>
  <si>
    <t>610</t>
  </si>
  <si>
    <t>620</t>
  </si>
  <si>
    <t>629</t>
  </si>
  <si>
    <t>625</t>
  </si>
  <si>
    <t>624</t>
  </si>
  <si>
    <t>623</t>
  </si>
  <si>
    <t>611</t>
  </si>
  <si>
    <t>626</t>
  </si>
  <si>
    <t>621</t>
  </si>
  <si>
    <t>617</t>
  </si>
  <si>
    <t>614</t>
  </si>
  <si>
    <t>627</t>
  </si>
  <si>
    <t>622</t>
  </si>
  <si>
    <t>619</t>
  </si>
  <si>
    <t>618</t>
  </si>
  <si>
    <t>534</t>
  </si>
  <si>
    <t>大阪府</t>
  </si>
  <si>
    <t>ｵｵｻｶﾌ</t>
  </si>
  <si>
    <t>553</t>
  </si>
  <si>
    <t>554</t>
  </si>
  <si>
    <t>550</t>
  </si>
  <si>
    <t>552</t>
  </si>
  <si>
    <t>551</t>
  </si>
  <si>
    <t>543</t>
  </si>
  <si>
    <t>556</t>
  </si>
  <si>
    <t>555</t>
  </si>
  <si>
    <t>533</t>
  </si>
  <si>
    <t>537</t>
  </si>
  <si>
    <t>544</t>
  </si>
  <si>
    <t>535</t>
  </si>
  <si>
    <t>536</t>
  </si>
  <si>
    <t>545</t>
  </si>
  <si>
    <t>558</t>
  </si>
  <si>
    <t>546</t>
  </si>
  <si>
    <t>557</t>
  </si>
  <si>
    <t>532</t>
  </si>
  <si>
    <t>538</t>
  </si>
  <si>
    <t>559</t>
  </si>
  <si>
    <t>547</t>
  </si>
  <si>
    <t>530</t>
  </si>
  <si>
    <t>531</t>
  </si>
  <si>
    <t>539</t>
  </si>
  <si>
    <t>541</t>
  </si>
  <si>
    <t>542</t>
  </si>
  <si>
    <t>540</t>
  </si>
  <si>
    <t>590</t>
  </si>
  <si>
    <t>599</t>
  </si>
  <si>
    <t>593</t>
  </si>
  <si>
    <t>592</t>
  </si>
  <si>
    <t>591</t>
  </si>
  <si>
    <t>587</t>
  </si>
  <si>
    <t>596</t>
  </si>
  <si>
    <t>560</t>
  </si>
  <si>
    <t>561</t>
  </si>
  <si>
    <t>563</t>
  </si>
  <si>
    <t>564</t>
  </si>
  <si>
    <t>565</t>
  </si>
  <si>
    <t>595</t>
  </si>
  <si>
    <t>569</t>
  </si>
  <si>
    <t>597</t>
  </si>
  <si>
    <t>570</t>
  </si>
  <si>
    <t>573</t>
  </si>
  <si>
    <t>567</t>
  </si>
  <si>
    <t>568</t>
  </si>
  <si>
    <t>581</t>
  </si>
  <si>
    <t>598</t>
  </si>
  <si>
    <t>549</t>
  </si>
  <si>
    <t>584</t>
  </si>
  <si>
    <t>572</t>
  </si>
  <si>
    <t>586</t>
  </si>
  <si>
    <t>580</t>
  </si>
  <si>
    <t>574</t>
  </si>
  <si>
    <t>594</t>
  </si>
  <si>
    <t>562</t>
  </si>
  <si>
    <t>582</t>
  </si>
  <si>
    <t>583</t>
  </si>
  <si>
    <t>571</t>
  </si>
  <si>
    <t>566</t>
  </si>
  <si>
    <t>577</t>
  </si>
  <si>
    <t>579</t>
  </si>
  <si>
    <t>578</t>
  </si>
  <si>
    <t>575</t>
  </si>
  <si>
    <t>576</t>
  </si>
  <si>
    <t>589</t>
  </si>
  <si>
    <t>585</t>
  </si>
  <si>
    <t>658</t>
  </si>
  <si>
    <t>兵庫県</t>
  </si>
  <si>
    <t>ﾋｮｳｺﾞｹﾝ</t>
  </si>
  <si>
    <t>657</t>
  </si>
  <si>
    <t>652</t>
  </si>
  <si>
    <t>653</t>
  </si>
  <si>
    <t>654</t>
  </si>
  <si>
    <t>655</t>
  </si>
  <si>
    <t>651</t>
  </si>
  <si>
    <t>669</t>
  </si>
  <si>
    <t>650</t>
  </si>
  <si>
    <t>670</t>
  </si>
  <si>
    <t>671</t>
  </si>
  <si>
    <t>672</t>
  </si>
  <si>
    <t>679</t>
  </si>
  <si>
    <t>660</t>
  </si>
  <si>
    <t>661</t>
  </si>
  <si>
    <t>673</t>
  </si>
  <si>
    <t>674</t>
  </si>
  <si>
    <t>662</t>
  </si>
  <si>
    <t>663</t>
  </si>
  <si>
    <t>656</t>
  </si>
  <si>
    <t>659</t>
  </si>
  <si>
    <t>664</t>
  </si>
  <si>
    <t>678</t>
  </si>
  <si>
    <t>668</t>
  </si>
  <si>
    <t>675</t>
  </si>
  <si>
    <t>677</t>
  </si>
  <si>
    <t>665</t>
  </si>
  <si>
    <t>666</t>
  </si>
  <si>
    <t>676</t>
  </si>
  <si>
    <t>667</t>
  </si>
  <si>
    <t>630</t>
  </si>
  <si>
    <t>奈良県</t>
  </si>
  <si>
    <t>ﾅﾗｹﾝ</t>
  </si>
  <si>
    <t>631</t>
  </si>
  <si>
    <t>632</t>
  </si>
  <si>
    <t>635</t>
  </si>
  <si>
    <t>639</t>
  </si>
  <si>
    <t>634</t>
  </si>
  <si>
    <t>633</t>
  </si>
  <si>
    <t>637</t>
  </si>
  <si>
    <t>638</t>
  </si>
  <si>
    <t>636</t>
  </si>
  <si>
    <t>640</t>
  </si>
  <si>
    <t>和歌山県</t>
  </si>
  <si>
    <t>ﾜｶﾔﾏｹﾝ</t>
  </si>
  <si>
    <t>641</t>
  </si>
  <si>
    <t>649</t>
  </si>
  <si>
    <t>642</t>
  </si>
  <si>
    <t>644</t>
  </si>
  <si>
    <t>646</t>
  </si>
  <si>
    <t>645</t>
  </si>
  <si>
    <t>643</t>
  </si>
  <si>
    <t>647</t>
  </si>
  <si>
    <t>648</t>
  </si>
  <si>
    <t>680</t>
  </si>
  <si>
    <t>鳥取県</t>
  </si>
  <si>
    <t>ﾄｯﾄﾘｹﾝ</t>
  </si>
  <si>
    <t>689</t>
  </si>
  <si>
    <t>683</t>
  </si>
  <si>
    <t>682</t>
  </si>
  <si>
    <t>684</t>
  </si>
  <si>
    <t>681</t>
  </si>
  <si>
    <t>690</t>
  </si>
  <si>
    <t>島根県</t>
  </si>
  <si>
    <t>ｼﾏﾈｹﾝ</t>
  </si>
  <si>
    <t>699</t>
  </si>
  <si>
    <t>697</t>
  </si>
  <si>
    <t>695</t>
  </si>
  <si>
    <t>693</t>
  </si>
  <si>
    <t>691</t>
  </si>
  <si>
    <t>698</t>
  </si>
  <si>
    <t>694</t>
  </si>
  <si>
    <t>692</t>
  </si>
  <si>
    <t>696</t>
  </si>
  <si>
    <t>685</t>
  </si>
  <si>
    <t>700</t>
  </si>
  <si>
    <t>岡山県</t>
  </si>
  <si>
    <t>ｵｶﾔﾏｹﾝ</t>
  </si>
  <si>
    <t>701</t>
  </si>
  <si>
    <t>703</t>
  </si>
  <si>
    <t>709</t>
  </si>
  <si>
    <t>702</t>
  </si>
  <si>
    <t>704</t>
  </si>
  <si>
    <t>710</t>
  </si>
  <si>
    <t>712</t>
  </si>
  <si>
    <t>711</t>
  </si>
  <si>
    <t>713</t>
  </si>
  <si>
    <t>708</t>
  </si>
  <si>
    <t>706</t>
  </si>
  <si>
    <t>714</t>
  </si>
  <si>
    <t>715</t>
  </si>
  <si>
    <t>719</t>
  </si>
  <si>
    <t>716</t>
  </si>
  <si>
    <t>718</t>
  </si>
  <si>
    <t>705</t>
  </si>
  <si>
    <t>717</t>
  </si>
  <si>
    <t>707</t>
  </si>
  <si>
    <t>730</t>
  </si>
  <si>
    <t>広島県</t>
  </si>
  <si>
    <t>ﾋﾛｼﾏｹﾝ</t>
  </si>
  <si>
    <t>732</t>
  </si>
  <si>
    <t>734</t>
  </si>
  <si>
    <t>733</t>
  </si>
  <si>
    <t>731</t>
  </si>
  <si>
    <t>739</t>
  </si>
  <si>
    <t>736</t>
  </si>
  <si>
    <t>738</t>
  </si>
  <si>
    <t>737</t>
  </si>
  <si>
    <t>725</t>
  </si>
  <si>
    <t>729</t>
  </si>
  <si>
    <t>723</t>
  </si>
  <si>
    <t>722</t>
  </si>
  <si>
    <t>720</t>
  </si>
  <si>
    <t>721</t>
  </si>
  <si>
    <t>726</t>
  </si>
  <si>
    <t>728</t>
  </si>
  <si>
    <t>727</t>
  </si>
  <si>
    <t>735</t>
  </si>
  <si>
    <t>750</t>
  </si>
  <si>
    <t>山口県</t>
  </si>
  <si>
    <t>ﾔﾏｸﾞﾁｹﾝ</t>
  </si>
  <si>
    <t>752</t>
  </si>
  <si>
    <t>751</t>
  </si>
  <si>
    <t>759</t>
  </si>
  <si>
    <t>755</t>
  </si>
  <si>
    <t>757</t>
  </si>
  <si>
    <t>754</t>
  </si>
  <si>
    <t>753</t>
  </si>
  <si>
    <t>747</t>
  </si>
  <si>
    <t>758</t>
  </si>
  <si>
    <t>744</t>
  </si>
  <si>
    <t>740</t>
  </si>
  <si>
    <t>741</t>
  </si>
  <si>
    <t>742</t>
  </si>
  <si>
    <t>743</t>
  </si>
  <si>
    <t>749</t>
  </si>
  <si>
    <t>745</t>
  </si>
  <si>
    <t>746</t>
  </si>
  <si>
    <t>756</t>
  </si>
  <si>
    <t>770</t>
  </si>
  <si>
    <t>徳島県</t>
  </si>
  <si>
    <t>ﾄｸｼﾏｹﾝ</t>
  </si>
  <si>
    <t>771</t>
  </si>
  <si>
    <t>779</t>
  </si>
  <si>
    <t>773</t>
  </si>
  <si>
    <t>772</t>
  </si>
  <si>
    <t>774</t>
  </si>
  <si>
    <t>776</t>
  </si>
  <si>
    <t>777</t>
  </si>
  <si>
    <t>778</t>
  </si>
  <si>
    <t>775</t>
  </si>
  <si>
    <t>760</t>
  </si>
  <si>
    <t>香川県</t>
  </si>
  <si>
    <t>ｶｶﾞﾜｹﾝ</t>
  </si>
  <si>
    <t>761</t>
  </si>
  <si>
    <t>769</t>
  </si>
  <si>
    <t>763</t>
  </si>
  <si>
    <t>762</t>
  </si>
  <si>
    <t>765</t>
  </si>
  <si>
    <t>768</t>
  </si>
  <si>
    <t>767</t>
  </si>
  <si>
    <t>766</t>
  </si>
  <si>
    <t>764</t>
  </si>
  <si>
    <t>791</t>
  </si>
  <si>
    <t>愛媛県</t>
  </si>
  <si>
    <t>ｴﾋﾒｹﾝ</t>
  </si>
  <si>
    <t>790</t>
  </si>
  <si>
    <t>799</t>
  </si>
  <si>
    <t>794</t>
  </si>
  <si>
    <t>792</t>
  </si>
  <si>
    <t>798</t>
  </si>
  <si>
    <t>796</t>
  </si>
  <si>
    <t>793</t>
  </si>
  <si>
    <t>795</t>
  </si>
  <si>
    <t>797</t>
  </si>
  <si>
    <t>780</t>
  </si>
  <si>
    <t>高知県</t>
  </si>
  <si>
    <t>ｺｳﾁｹﾝ</t>
  </si>
  <si>
    <t>781</t>
  </si>
  <si>
    <t>784</t>
  </si>
  <si>
    <t>783</t>
  </si>
  <si>
    <t>785</t>
  </si>
  <si>
    <t>788</t>
  </si>
  <si>
    <t>787</t>
  </si>
  <si>
    <t>782</t>
  </si>
  <si>
    <t>789</t>
  </si>
  <si>
    <t>786</t>
  </si>
  <si>
    <t>800</t>
  </si>
  <si>
    <t>福岡県</t>
  </si>
  <si>
    <t>ﾌｸｵｶｹﾝ</t>
  </si>
  <si>
    <t>801</t>
  </si>
  <si>
    <t>808</t>
  </si>
  <si>
    <t>804</t>
  </si>
  <si>
    <t>802</t>
  </si>
  <si>
    <t>803</t>
  </si>
  <si>
    <t>805</t>
  </si>
  <si>
    <t>806</t>
  </si>
  <si>
    <t>807</t>
  </si>
  <si>
    <t>813</t>
  </si>
  <si>
    <t>811</t>
  </si>
  <si>
    <t>812</t>
  </si>
  <si>
    <t>810</t>
  </si>
  <si>
    <t>815</t>
  </si>
  <si>
    <t>819</t>
  </si>
  <si>
    <t>814</t>
  </si>
  <si>
    <t>836</t>
  </si>
  <si>
    <t>837</t>
  </si>
  <si>
    <t>839</t>
  </si>
  <si>
    <t>830</t>
  </si>
  <si>
    <t>822</t>
  </si>
  <si>
    <t>820</t>
  </si>
  <si>
    <t>825</t>
  </si>
  <si>
    <t>826</t>
  </si>
  <si>
    <t>832</t>
  </si>
  <si>
    <t>834</t>
  </si>
  <si>
    <t>833</t>
  </si>
  <si>
    <t>831</t>
  </si>
  <si>
    <t>824</t>
  </si>
  <si>
    <t>828</t>
  </si>
  <si>
    <t>809</t>
  </si>
  <si>
    <t>838</t>
  </si>
  <si>
    <t>818</t>
  </si>
  <si>
    <t>816</t>
  </si>
  <si>
    <t>823</t>
  </si>
  <si>
    <t>821</t>
  </si>
  <si>
    <t>835</t>
  </si>
  <si>
    <t>827</t>
  </si>
  <si>
    <t>871</t>
  </si>
  <si>
    <t>829</t>
  </si>
  <si>
    <t>849</t>
  </si>
  <si>
    <t>佐賀県</t>
  </si>
  <si>
    <t>ｻｶﾞｹﾝ</t>
  </si>
  <si>
    <t>840</t>
  </si>
  <si>
    <t>842</t>
  </si>
  <si>
    <t>847</t>
  </si>
  <si>
    <t>841</t>
  </si>
  <si>
    <t>846</t>
  </si>
  <si>
    <t>848</t>
  </si>
  <si>
    <t>843</t>
  </si>
  <si>
    <t>845</t>
  </si>
  <si>
    <t>844</t>
  </si>
  <si>
    <t>850</t>
  </si>
  <si>
    <t>長崎県</t>
  </si>
  <si>
    <t>ﾅｶﾞｻｷｹﾝ</t>
  </si>
  <si>
    <t>851</t>
  </si>
  <si>
    <t>852</t>
  </si>
  <si>
    <t>857</t>
  </si>
  <si>
    <t>858</t>
  </si>
  <si>
    <t>859</t>
  </si>
  <si>
    <t>855</t>
  </si>
  <si>
    <t>854</t>
  </si>
  <si>
    <t>856</t>
  </si>
  <si>
    <t>817</t>
  </si>
  <si>
    <t>853</t>
  </si>
  <si>
    <t>861</t>
  </si>
  <si>
    <t>熊本県</t>
  </si>
  <si>
    <t>ｸﾏﾓﾄｹﾝ</t>
  </si>
  <si>
    <t>860</t>
  </si>
  <si>
    <t>862</t>
  </si>
  <si>
    <t>866</t>
  </si>
  <si>
    <t>869</t>
  </si>
  <si>
    <t>868</t>
  </si>
  <si>
    <t>864</t>
  </si>
  <si>
    <t>867</t>
  </si>
  <si>
    <t>865</t>
  </si>
  <si>
    <t>863</t>
  </si>
  <si>
    <t>870</t>
  </si>
  <si>
    <t>大分県</t>
  </si>
  <si>
    <t>ｵｵｲﾀｹﾝ</t>
  </si>
  <si>
    <t>879</t>
  </si>
  <si>
    <t>874</t>
  </si>
  <si>
    <t>877</t>
  </si>
  <si>
    <t>876</t>
  </si>
  <si>
    <t>875</t>
  </si>
  <si>
    <t>878</t>
  </si>
  <si>
    <t>872</t>
  </si>
  <si>
    <t>873</t>
  </si>
  <si>
    <t>880</t>
  </si>
  <si>
    <t>宮崎県</t>
  </si>
  <si>
    <t>ﾐﾔｻﾞｷｹﾝ</t>
  </si>
  <si>
    <t>889</t>
  </si>
  <si>
    <t>885</t>
  </si>
  <si>
    <t>882</t>
  </si>
  <si>
    <t>887</t>
  </si>
  <si>
    <t>886</t>
  </si>
  <si>
    <t>883</t>
  </si>
  <si>
    <t>888</t>
  </si>
  <si>
    <t>881</t>
  </si>
  <si>
    <t>884</t>
  </si>
  <si>
    <t>890</t>
  </si>
  <si>
    <t>鹿児島県</t>
  </si>
  <si>
    <t>ｶｺﾞｼﾏｹﾝ</t>
  </si>
  <si>
    <t>891</t>
  </si>
  <si>
    <t>892</t>
  </si>
  <si>
    <t>899</t>
  </si>
  <si>
    <t>893</t>
  </si>
  <si>
    <t>898</t>
  </si>
  <si>
    <t>895</t>
  </si>
  <si>
    <t>896</t>
  </si>
  <si>
    <t>897</t>
  </si>
  <si>
    <t>894</t>
  </si>
  <si>
    <t>900</t>
  </si>
  <si>
    <t>沖縄県</t>
  </si>
  <si>
    <t>ｵｷﾅﾜｹﾝ</t>
  </si>
  <si>
    <t>901</t>
  </si>
  <si>
    <t>902</t>
  </si>
  <si>
    <t>903</t>
  </si>
  <si>
    <t>907</t>
  </si>
  <si>
    <t>905</t>
  </si>
  <si>
    <t>904</t>
  </si>
  <si>
    <t>906</t>
  </si>
  <si>
    <t>2.会計担当役員等（下欄に記入）への電話による意思確認を希望する。</t>
    <rPh sb="2" eb="4">
      <t>カイケイ</t>
    </rPh>
    <rPh sb="4" eb="6">
      <t>タントウ</t>
    </rPh>
    <rPh sb="6" eb="8">
      <t>ヤクイン</t>
    </rPh>
    <rPh sb="8" eb="9">
      <t>トウ</t>
    </rPh>
    <rPh sb="10" eb="12">
      <t>カラン</t>
    </rPh>
    <rPh sb="13" eb="15">
      <t>キニュウ</t>
    </rPh>
    <rPh sb="18" eb="20">
      <t>デンワ</t>
    </rPh>
    <rPh sb="23" eb="25">
      <t>イシ</t>
    </rPh>
    <rPh sb="25" eb="27">
      <t>カクニン</t>
    </rPh>
    <rPh sb="28" eb="30">
      <t>キボウ</t>
    </rPh>
    <phoneticPr fontId="7"/>
  </si>
  <si>
    <t>1.買入請求（中途換金）の実施を決定した総会の議事録等を提出する。</t>
  </si>
  <si>
    <t>2.会計担当役員等（下欄に記入）への電話による意思確認を希望する。</t>
  </si>
  <si>
    <t>※日中に連絡が取れる役員等の連絡先をご記入ください</t>
    <rPh sb="1" eb="3">
      <t>ニッチュウ</t>
    </rPh>
    <rPh sb="4" eb="6">
      <t>レンラク</t>
    </rPh>
    <rPh sb="7" eb="8">
      <t>ト</t>
    </rPh>
    <rPh sb="10" eb="12">
      <t>ヤクイン</t>
    </rPh>
    <rPh sb="12" eb="13">
      <t>トウ</t>
    </rPh>
    <rPh sb="14" eb="17">
      <t>レンラクサキ</t>
    </rPh>
    <rPh sb="19" eb="21">
      <t>キニュウ</t>
    </rPh>
    <phoneticPr fontId="7"/>
  </si>
  <si>
    <t>1.全部</t>
    <rPh sb="2" eb="4">
      <t>ゼンブ</t>
    </rPh>
    <phoneticPr fontId="7"/>
  </si>
  <si>
    <t>2.一部</t>
    <rPh sb="2" eb="4">
      <t>イチブ</t>
    </rPh>
    <phoneticPr fontId="7"/>
  </si>
  <si>
    <t>入力シート</t>
    <rPh sb="0" eb="2">
      <t>ニュウリョク</t>
    </rPh>
    <phoneticPr fontId="7"/>
  </si>
  <si>
    <t>黄色のセルは必ず入力いただく項目です。</t>
    <rPh sb="0" eb="2">
      <t>キイロ</t>
    </rPh>
    <rPh sb="6" eb="7">
      <t>カナラ</t>
    </rPh>
    <rPh sb="8" eb="10">
      <t>ニュウリョク</t>
    </rPh>
    <rPh sb="14" eb="16">
      <t>コウモク</t>
    </rPh>
    <phoneticPr fontId="7"/>
  </si>
  <si>
    <t>セルが黒く反転した場合は、入力不要です。</t>
    <rPh sb="3" eb="4">
      <t>クロ</t>
    </rPh>
    <rPh sb="5" eb="7">
      <t>ハンテン</t>
    </rPh>
    <rPh sb="9" eb="11">
      <t>バアイ</t>
    </rPh>
    <rPh sb="13" eb="15">
      <t>ニュウリョク</t>
    </rPh>
    <rPh sb="15" eb="17">
      <t>フヨウ</t>
    </rPh>
    <phoneticPr fontId="7"/>
  </si>
  <si>
    <t>記入日</t>
    <rPh sb="0" eb="2">
      <t>キニュウ</t>
    </rPh>
    <rPh sb="2" eb="3">
      <t>ビ</t>
    </rPh>
    <phoneticPr fontId="7"/>
  </si>
  <si>
    <t>←プルダウンから選択してください。</t>
    <rPh sb="8" eb="10">
      <t>センタク</t>
    </rPh>
    <phoneticPr fontId="7"/>
  </si>
  <si>
    <t>マンション管理組合の名称</t>
    <rPh sb="5" eb="7">
      <t>カンリ</t>
    </rPh>
    <rPh sb="7" eb="9">
      <t>クミアイ</t>
    </rPh>
    <rPh sb="10" eb="12">
      <t>メイショウ</t>
    </rPh>
    <phoneticPr fontId="7"/>
  </si>
  <si>
    <t>マンションの所在地
（住居表示上の住所）</t>
    <rPh sb="6" eb="9">
      <t>ショザイチ</t>
    </rPh>
    <rPh sb="11" eb="13">
      <t>ジュウキョ</t>
    </rPh>
    <rPh sb="13" eb="16">
      <t>ヒョウジジョウ</t>
    </rPh>
    <rPh sb="17" eb="19">
      <t>ジュウショ</t>
    </rPh>
    <phoneticPr fontId="7"/>
  </si>
  <si>
    <t>郵便番号</t>
    <rPh sb="0" eb="2">
      <t>ユウビン</t>
    </rPh>
    <rPh sb="2" eb="4">
      <t>バンゴウ</t>
    </rPh>
    <phoneticPr fontId="7"/>
  </si>
  <si>
    <t>－</t>
  </si>
  <si>
    <t>都道府県</t>
    <rPh sb="0" eb="4">
      <t>トドウフケン</t>
    </rPh>
    <phoneticPr fontId="7"/>
  </si>
  <si>
    <t>市・区・郡</t>
    <rPh sb="0" eb="1">
      <t>シ</t>
    </rPh>
    <rPh sb="2" eb="3">
      <t>ク</t>
    </rPh>
    <rPh sb="4" eb="5">
      <t>グン</t>
    </rPh>
    <phoneticPr fontId="7"/>
  </si>
  <si>
    <t>区町村名・番地</t>
    <rPh sb="0" eb="1">
      <t>ク</t>
    </rPh>
    <rPh sb="1" eb="4">
      <t>チョウソンメイ</t>
    </rPh>
    <rPh sb="5" eb="7">
      <t>バンチ</t>
    </rPh>
    <phoneticPr fontId="7"/>
  </si>
  <si>
    <t xml:space="preserve"> ←「姓名」の間にスペース（全角）を入力のうえ、15文字以下で入力願います。</t>
    <rPh sb="3" eb="5">
      <t>セイメイ</t>
    </rPh>
    <rPh sb="7" eb="8">
      <t>アイダ</t>
    </rPh>
    <rPh sb="14" eb="16">
      <t>ゼンカク</t>
    </rPh>
    <rPh sb="18" eb="20">
      <t>ニュウリョク</t>
    </rPh>
    <rPh sb="26" eb="28">
      <t>モジ</t>
    </rPh>
    <rPh sb="28" eb="30">
      <t>イカ</t>
    </rPh>
    <rPh sb="31" eb="33">
      <t>ニュウリョク</t>
    </rPh>
    <rPh sb="33" eb="34">
      <t>ネガ</t>
    </rPh>
    <phoneticPr fontId="7"/>
  </si>
  <si>
    <t>年</t>
  </si>
  <si>
    <t>積立手帳番号</t>
    <rPh sb="0" eb="2">
      <t>ツミタテ</t>
    </rPh>
    <rPh sb="2" eb="4">
      <t>テチョウ</t>
    </rPh>
    <rPh sb="4" eb="6">
      <t>バンゴウ</t>
    </rPh>
    <phoneticPr fontId="7"/>
  </si>
  <si>
    <t>意思確認の方法</t>
    <rPh sb="0" eb="2">
      <t>イシ</t>
    </rPh>
    <rPh sb="2" eb="4">
      <t>カクニン</t>
    </rPh>
    <rPh sb="5" eb="7">
      <t>ホウホウ</t>
    </rPh>
    <phoneticPr fontId="7"/>
  </si>
  <si>
    <t>会計担当役員等の連絡先</t>
    <rPh sb="0" eb="5">
      <t>カイケイタントウヤク</t>
    </rPh>
    <rPh sb="5" eb="6">
      <t>イン</t>
    </rPh>
    <rPh sb="6" eb="7">
      <t>トウ</t>
    </rPh>
    <rPh sb="8" eb="11">
      <t>レンラクサキ</t>
    </rPh>
    <phoneticPr fontId="7"/>
  </si>
  <si>
    <t>←日中に連絡が取れる役員等の連絡先をご記入ください</t>
    <phoneticPr fontId="7"/>
  </si>
  <si>
    <t>-</t>
    <phoneticPr fontId="7"/>
  </si>
  <si>
    <t>買入請求額</t>
    <rPh sb="0" eb="2">
      <t>カイイレ</t>
    </rPh>
    <rPh sb="2" eb="4">
      <t>セイキュウ</t>
    </rPh>
    <rPh sb="4" eb="5">
      <t>ガク</t>
    </rPh>
    <phoneticPr fontId="7"/>
  </si>
  <si>
    <t>買入請求の内容</t>
    <rPh sb="0" eb="2">
      <t>カイイレ</t>
    </rPh>
    <rPh sb="2" eb="4">
      <t>セイキュウ</t>
    </rPh>
    <rPh sb="5" eb="7">
      <t>ナイヨウ</t>
    </rPh>
    <phoneticPr fontId="7"/>
  </si>
  <si>
    <t>口</t>
    <rPh sb="0" eb="1">
      <t>クチ</t>
    </rPh>
    <phoneticPr fontId="7"/>
  </si>
  <si>
    <t>万円</t>
    <rPh sb="0" eb="2">
      <t>マンエン</t>
    </rPh>
    <phoneticPr fontId="7"/>
  </si>
  <si>
    <t>買入の理由</t>
    <rPh sb="0" eb="2">
      <t>カイイレ</t>
    </rPh>
    <rPh sb="3" eb="5">
      <t>リユウ</t>
    </rPh>
    <phoneticPr fontId="7"/>
  </si>
  <si>
    <t>←その他の場合のみ記入ください。</t>
    <rPh sb="3" eb="4">
      <t>タ</t>
    </rPh>
    <rPh sb="5" eb="7">
      <t>バアイ</t>
    </rPh>
    <rPh sb="9" eb="11">
      <t>キニュウ</t>
    </rPh>
    <phoneticPr fontId="7"/>
  </si>
  <si>
    <t>←口数に応じて自動的に金額が計算されます。</t>
    <rPh sb="1" eb="2">
      <t>クチ</t>
    </rPh>
    <rPh sb="2" eb="3">
      <t>スウ</t>
    </rPh>
    <rPh sb="4" eb="5">
      <t>オウ</t>
    </rPh>
    <rPh sb="7" eb="10">
      <t>ジドウテキ</t>
    </rPh>
    <rPh sb="11" eb="13">
      <t>キンガク</t>
    </rPh>
    <rPh sb="14" eb="16">
      <t>ケイサン</t>
    </rPh>
    <phoneticPr fontId="7"/>
  </si>
  <si>
    <t>今後の積立継続を希望する</t>
    <rPh sb="0" eb="2">
      <t>コンゴ</t>
    </rPh>
    <rPh sb="3" eb="5">
      <t>ツミタテ</t>
    </rPh>
    <rPh sb="5" eb="7">
      <t>ケイゾク</t>
    </rPh>
    <rPh sb="8" eb="10">
      <t>キボウ</t>
    </rPh>
    <phoneticPr fontId="7"/>
  </si>
  <si>
    <t>今後の積立継続を希望しない
（積立用書類の送付は不要）</t>
    <rPh sb="0" eb="2">
      <t>コンゴ</t>
    </rPh>
    <rPh sb="3" eb="7">
      <t>ツミタテケイゾク</t>
    </rPh>
    <rPh sb="8" eb="10">
      <t>キボウ</t>
    </rPh>
    <rPh sb="15" eb="18">
      <t>ツミタテヨウ</t>
    </rPh>
    <rPh sb="18" eb="20">
      <t>ショルイ</t>
    </rPh>
    <rPh sb="21" eb="23">
      <t>ソウフ</t>
    </rPh>
    <rPh sb="24" eb="26">
      <t>フヨウ</t>
    </rPh>
    <phoneticPr fontId="7"/>
  </si>
  <si>
    <t>←郵便番号（上３桁）から自動表示されます。
   自動表示される都道府県名が異なる場合は、お手数ですが、直接入力願います。</t>
    <rPh sb="1" eb="3">
      <t>ユウビン</t>
    </rPh>
    <rPh sb="3" eb="5">
      <t>バンゴウ</t>
    </rPh>
    <rPh sb="6" eb="7">
      <t>カミ</t>
    </rPh>
    <rPh sb="8" eb="9">
      <t>ケタ</t>
    </rPh>
    <rPh sb="12" eb="14">
      <t>ジドウ</t>
    </rPh>
    <rPh sb="14" eb="16">
      <t>ヒョウジ</t>
    </rPh>
    <rPh sb="25" eb="27">
      <t>ジドウ</t>
    </rPh>
    <rPh sb="27" eb="29">
      <t>ヒョウジ</t>
    </rPh>
    <rPh sb="32" eb="36">
      <t>トドウフケン</t>
    </rPh>
    <rPh sb="36" eb="37">
      <t>メイ</t>
    </rPh>
    <rPh sb="38" eb="39">
      <t>コト</t>
    </rPh>
    <rPh sb="41" eb="43">
      <t>バアイ</t>
    </rPh>
    <rPh sb="46" eb="48">
      <t>テスウ</t>
    </rPh>
    <rPh sb="52" eb="54">
      <t>チョクセツ</t>
    </rPh>
    <rPh sb="54" eb="56">
      <t>ニュウリョク</t>
    </rPh>
    <rPh sb="56" eb="57">
      <t>ネガ</t>
    </rPh>
    <phoneticPr fontId="7"/>
  </si>
  <si>
    <t>※太枠の中を記入・押印し、みずほ銀行（事務受託銀行）あて送付してください。また、送付前にコピーを取り、控えとして大切に保管してください。</t>
    <rPh sb="1" eb="3">
      <t>フトワク</t>
    </rPh>
    <rPh sb="4" eb="5">
      <t>ナカ</t>
    </rPh>
    <rPh sb="6" eb="8">
      <t>キニュウ</t>
    </rPh>
    <rPh sb="9" eb="11">
      <t>オウイン</t>
    </rPh>
    <rPh sb="16" eb="18">
      <t>ギンコウ</t>
    </rPh>
    <rPh sb="19" eb="21">
      <t>ジム</t>
    </rPh>
    <rPh sb="21" eb="23">
      <t>ジュタク</t>
    </rPh>
    <rPh sb="23" eb="25">
      <t>ギンコウ</t>
    </rPh>
    <rPh sb="28" eb="30">
      <t>ソウフ</t>
    </rPh>
    <rPh sb="40" eb="42">
      <t>ソウフ</t>
    </rPh>
    <rPh sb="42" eb="43">
      <t>マエ</t>
    </rPh>
    <rPh sb="48" eb="49">
      <t>ト</t>
    </rPh>
    <rPh sb="51" eb="52">
      <t>ヒカ</t>
    </rPh>
    <rPh sb="56" eb="58">
      <t>タイセツ</t>
    </rPh>
    <rPh sb="59" eb="61">
      <t>ホカン</t>
    </rPh>
    <phoneticPr fontId="7"/>
  </si>
  <si>
    <t>（注１）最新の「残高証明書」、「買入計算書」で現在の残高をご確認の上、買入請求額欄に必要事項をご記入ください。</t>
    <rPh sb="1" eb="2">
      <t>チュウ</t>
    </rPh>
    <rPh sb="4" eb="6">
      <t>サイシン</t>
    </rPh>
    <rPh sb="8" eb="10">
      <t>ザンダカ</t>
    </rPh>
    <rPh sb="10" eb="13">
      <t>ショウメイショ</t>
    </rPh>
    <rPh sb="16" eb="18">
      <t>カイイレ</t>
    </rPh>
    <rPh sb="18" eb="21">
      <t>ケイサンショ</t>
    </rPh>
    <rPh sb="23" eb="25">
      <t>ゲンザイ</t>
    </rPh>
    <rPh sb="26" eb="28">
      <t>ザンダカ</t>
    </rPh>
    <rPh sb="30" eb="32">
      <t>カクニン</t>
    </rPh>
    <rPh sb="33" eb="34">
      <t>ウエ</t>
    </rPh>
    <rPh sb="35" eb="37">
      <t>カイイレ</t>
    </rPh>
    <rPh sb="37" eb="39">
      <t>セイキュウ</t>
    </rPh>
    <rPh sb="39" eb="40">
      <t>ガク</t>
    </rPh>
    <rPh sb="40" eb="41">
      <t>ラン</t>
    </rPh>
    <rPh sb="42" eb="44">
      <t>ヒツヨウ</t>
    </rPh>
    <rPh sb="44" eb="46">
      <t>ジコウ</t>
    </rPh>
    <rPh sb="48" eb="50">
      <t>キニュウ</t>
    </rPh>
    <phoneticPr fontId="7"/>
  </si>
  <si>
    <r>
      <t>・本請求書と「積立手帳」を</t>
    </r>
    <r>
      <rPr>
        <sz val="10"/>
        <color theme="1"/>
        <rFont val="HGPｺﾞｼｯｸM"/>
        <family val="3"/>
        <charset val="128"/>
      </rPr>
      <t>15日（消印有効）までに送付し、かつ、20日（銀行休業日に当たる場合は前営業日）までにみずほ銀行に到着し、内容に不備がなく</t>
    </r>
    <rPh sb="1" eb="4">
      <t>ホンセイキュウ</t>
    </rPh>
    <rPh sb="4" eb="5">
      <t>ショ</t>
    </rPh>
    <rPh sb="7" eb="11">
      <t>ツミタテテチョウ</t>
    </rPh>
    <rPh sb="15" eb="16">
      <t>ニチ</t>
    </rPh>
    <rPh sb="17" eb="19">
      <t>ケシイン</t>
    </rPh>
    <rPh sb="19" eb="21">
      <t>ユウコウ</t>
    </rPh>
    <rPh sb="25" eb="27">
      <t>ソウフ</t>
    </rPh>
    <rPh sb="34" eb="35">
      <t>ニチ</t>
    </rPh>
    <rPh sb="36" eb="38">
      <t>ギンコウ</t>
    </rPh>
    <rPh sb="38" eb="41">
      <t>キュウギョウビ</t>
    </rPh>
    <rPh sb="42" eb="43">
      <t>ア</t>
    </rPh>
    <rPh sb="45" eb="47">
      <t>バアイ</t>
    </rPh>
    <rPh sb="48" eb="49">
      <t>ゼン</t>
    </rPh>
    <rPh sb="49" eb="52">
      <t>エイギョウビ</t>
    </rPh>
    <rPh sb="59" eb="61">
      <t>ギンコウ</t>
    </rPh>
    <rPh sb="62" eb="64">
      <t>トウチャク</t>
    </rPh>
    <rPh sb="66" eb="68">
      <t>ナイヨウ</t>
    </rPh>
    <rPh sb="69" eb="71">
      <t>フビ</t>
    </rPh>
    <phoneticPr fontId="7"/>
  </si>
  <si>
    <t>←「姓名」の間にスペース（全角）を入力してください。</t>
    <phoneticPr fontId="7"/>
  </si>
  <si>
    <t>（注２）「名称」・「所在地」・「代表者氏名」欄には、現在届け出られている内容を最新の「残高証明書」等でご確認の上、ご記入ください。なお、代表者
　　　　氏名に変更がある場合には、変更後の内容でご記入ください。別途、代表者変更手続が必要です。</t>
    <phoneticPr fontId="7"/>
  </si>
  <si>
    <t>　　 　・10回の積立てを完了又は積立てを中止している場合は、「希望しない」の□欄に✔をご記入ください。</t>
    <rPh sb="40" eb="41">
      <t>ラン</t>
    </rPh>
    <rPh sb="45" eb="47">
      <t>キニュウ</t>
    </rPh>
    <phoneticPr fontId="7"/>
  </si>
  <si>
    <t>（フリガナ）</t>
    <phoneticPr fontId="7"/>
  </si>
  <si>
    <t xml:space="preserve"> ←「姓名」の間にスペース（半角）を入力のうえ、15文字以下で入力願います。</t>
    <rPh sb="3" eb="5">
      <t>セイメイ</t>
    </rPh>
    <rPh sb="7" eb="8">
      <t>アイダ</t>
    </rPh>
    <rPh sb="14" eb="16">
      <t>ハンカク</t>
    </rPh>
    <rPh sb="18" eb="20">
      <t>ニュウリョク</t>
    </rPh>
    <rPh sb="26" eb="28">
      <t>モジ</t>
    </rPh>
    <rPh sb="28" eb="30">
      <t>イカ</t>
    </rPh>
    <rPh sb="31" eb="33">
      <t>ニュウリョク</t>
    </rPh>
    <rPh sb="33" eb="34">
      <t>ネガ</t>
    </rPh>
    <phoneticPr fontId="7"/>
  </si>
  <si>
    <t>送付先：みずほ銀行資本市場部業務第二チーム
〒100-8241　東京都千代田区丸の内1-3-3　みずほ丸の内タワー　　　　TEL：03-5252-6017</t>
    <rPh sb="0" eb="3">
      <t>ソウフサキ</t>
    </rPh>
    <rPh sb="7" eb="9">
      <t>ギンコウ</t>
    </rPh>
    <rPh sb="9" eb="11">
      <t>シホン</t>
    </rPh>
    <rPh sb="11" eb="13">
      <t>シジョウ</t>
    </rPh>
    <rPh sb="13" eb="14">
      <t>ブ</t>
    </rPh>
    <rPh sb="14" eb="16">
      <t>ギョウム</t>
    </rPh>
    <rPh sb="16" eb="18">
      <t>ダイニ</t>
    </rPh>
    <rPh sb="32" eb="35">
      <t>トウキョウト</t>
    </rPh>
    <rPh sb="35" eb="39">
      <t>チヨダク</t>
    </rPh>
    <rPh sb="39" eb="40">
      <t>マル</t>
    </rPh>
    <rPh sb="41" eb="42">
      <t>ウチ</t>
    </rPh>
    <rPh sb="51" eb="52">
      <t>マル</t>
    </rPh>
    <rPh sb="53" eb="54">
      <t>ウチ</t>
    </rPh>
    <phoneticPr fontId="7"/>
  </si>
  <si>
    <t>（注１）買入請求希望時期等の都合で、総会議事録等の作成が間に合わない等、提出が難しい場合は、「2.」を選択ください。</t>
    <rPh sb="1" eb="2">
      <t>チュウ</t>
    </rPh>
    <rPh sb="4" eb="6">
      <t>カイイレ</t>
    </rPh>
    <rPh sb="6" eb="8">
      <t>セイキュウ</t>
    </rPh>
    <rPh sb="8" eb="10">
      <t>キボウ</t>
    </rPh>
    <rPh sb="10" eb="13">
      <t>ジキトウ</t>
    </rPh>
    <rPh sb="14" eb="16">
      <t>ツゴウ</t>
    </rPh>
    <rPh sb="18" eb="20">
      <t>ソウカイ</t>
    </rPh>
    <rPh sb="20" eb="23">
      <t>ギジロク</t>
    </rPh>
    <rPh sb="23" eb="24">
      <t>トウ</t>
    </rPh>
    <rPh sb="25" eb="27">
      <t>サクセイ</t>
    </rPh>
    <rPh sb="28" eb="29">
      <t>マ</t>
    </rPh>
    <rPh sb="30" eb="31">
      <t>ア</t>
    </rPh>
    <rPh sb="34" eb="35">
      <t>トウ</t>
    </rPh>
    <rPh sb="36" eb="38">
      <t>テイシュツ</t>
    </rPh>
    <rPh sb="39" eb="40">
      <t>ムズカ</t>
    </rPh>
    <rPh sb="42" eb="44">
      <t>バアイ</t>
    </rPh>
    <rPh sb="51" eb="53">
      <t>センタク</t>
    </rPh>
    <phoneticPr fontId="7"/>
  </si>
  <si>
    <t>（注２）「2.」を希望する場合、「会計担当役員等の連絡先」欄には、現在の会計担当役員など、理事長以外の役員等氏名を必ずご記入ください。
　　　　機構から買入請求の意思確認をさせていただくとともに、今回ご記入いただいた連絡先に登録内容を更新させていただきます。</t>
    <rPh sb="1" eb="2">
      <t>チュウ</t>
    </rPh>
    <rPh sb="9" eb="11">
      <t>キボウ</t>
    </rPh>
    <rPh sb="13" eb="15">
      <t>バアイ</t>
    </rPh>
    <rPh sb="17" eb="19">
      <t>カイケイ</t>
    </rPh>
    <rPh sb="19" eb="21">
      <t>タントウ</t>
    </rPh>
    <rPh sb="21" eb="23">
      <t>ヤクイン</t>
    </rPh>
    <rPh sb="23" eb="24">
      <t>トウ</t>
    </rPh>
    <rPh sb="25" eb="28">
      <t>レンラクサキ</t>
    </rPh>
    <rPh sb="29" eb="30">
      <t>ラン</t>
    </rPh>
    <rPh sb="33" eb="35">
      <t>ゲンザイ</t>
    </rPh>
    <rPh sb="36" eb="38">
      <t>カイケイ</t>
    </rPh>
    <rPh sb="38" eb="40">
      <t>タントウ</t>
    </rPh>
    <rPh sb="40" eb="42">
      <t>ヤクイン</t>
    </rPh>
    <rPh sb="45" eb="48">
      <t>リジチョウ</t>
    </rPh>
    <rPh sb="48" eb="50">
      <t>イガイ</t>
    </rPh>
    <rPh sb="51" eb="53">
      <t>ヤクイン</t>
    </rPh>
    <rPh sb="53" eb="54">
      <t>トウ</t>
    </rPh>
    <rPh sb="54" eb="56">
      <t>シメイ</t>
    </rPh>
    <rPh sb="57" eb="58">
      <t>カナラ</t>
    </rPh>
    <rPh sb="60" eb="62">
      <t>キニュウ</t>
    </rPh>
    <rPh sb="72" eb="74">
      <t>キコウ</t>
    </rPh>
    <rPh sb="76" eb="78">
      <t>カイイレ</t>
    </rPh>
    <rPh sb="78" eb="80">
      <t>セイキュウ</t>
    </rPh>
    <rPh sb="81" eb="83">
      <t>イシ</t>
    </rPh>
    <rPh sb="83" eb="85">
      <t>カクニン</t>
    </rPh>
    <rPh sb="98" eb="100">
      <t>コンカイ</t>
    </rPh>
    <rPh sb="101" eb="103">
      <t>キニュウ</t>
    </rPh>
    <rPh sb="108" eb="111">
      <t>レンラクサキ</t>
    </rPh>
    <rPh sb="112" eb="114">
      <t>トウロク</t>
    </rPh>
    <rPh sb="114" eb="116">
      <t>ナイヨウ</t>
    </rPh>
    <rPh sb="117" eb="119">
      <t>コウシン</t>
    </rPh>
    <phoneticPr fontId="7"/>
  </si>
  <si>
    <t>　　　 ・１口から買入可能です。</t>
    <rPh sb="6" eb="7">
      <t>クチ</t>
    </rPh>
    <rPh sb="9" eb="11">
      <t>カイイレ</t>
    </rPh>
    <rPh sb="11" eb="13">
      <t>カノウ</t>
    </rPh>
    <phoneticPr fontId="7"/>
  </si>
  <si>
    <t>　　　 ・この欄にご記入されていない場合は、積立継続希望とさせていただきます。</t>
    <phoneticPr fontId="7"/>
  </si>
  <si>
    <t>-</t>
  </si>
  <si>
    <r>
      <t xml:space="preserve">1.買入請求（中途換金）の実施を決定した総会の議事録等を提出する。
</t>
    </r>
    <r>
      <rPr>
        <sz val="14"/>
        <color theme="1"/>
        <rFont val="HGPｺﾞｼｯｸM"/>
        <family val="3"/>
        <charset val="128"/>
      </rPr>
      <t>　 ※ご提出いただく総会議事録等に、マンションすまい・る債を買入請求すること及び買入請求する金額が
　　　記載されている必要があります。</t>
    </r>
    <rPh sb="2" eb="4">
      <t>カイイレ</t>
    </rPh>
    <rPh sb="4" eb="6">
      <t>セイキュウ</t>
    </rPh>
    <rPh sb="7" eb="9">
      <t>チュウト</t>
    </rPh>
    <rPh sb="9" eb="11">
      <t>カンキン</t>
    </rPh>
    <rPh sb="13" eb="15">
      <t>ジッシ</t>
    </rPh>
    <rPh sb="16" eb="18">
      <t>ケッテイ</t>
    </rPh>
    <rPh sb="20" eb="22">
      <t>ソウカイ</t>
    </rPh>
    <rPh sb="23" eb="26">
      <t>ギジロク</t>
    </rPh>
    <rPh sb="26" eb="27">
      <t>トウ</t>
    </rPh>
    <rPh sb="28" eb="30">
      <t>テイシュツ</t>
    </rPh>
    <phoneticPr fontId="7"/>
  </si>
  <si>
    <t>3から始まる10桁の番号</t>
    <rPh sb="3" eb="4">
      <t>ハジ</t>
    </rPh>
    <rPh sb="8" eb="9">
      <t>ケタ</t>
    </rPh>
    <rPh sb="10" eb="12">
      <t>バンゴウ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</si>
</sst>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55">
    <font>
      <sz val="11"/>
      <color theme="1"/>
      <name val="游ゴシック"/>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游ゴシック"/>
      <family val="3"/>
      <charset val="128"/>
      <scheme val="minor"/>
    </font>
    <font>
      <sz val="11"/>
      <color theme="1"/>
      <name val="HGPｺﾞｼｯｸM"/>
      <family val="3"/>
      <charset val="128"/>
    </font>
    <font>
      <sz val="14"/>
      <color theme="1"/>
      <name val="HGPｺﾞｼｯｸM"/>
      <family val="3"/>
      <charset val="128"/>
    </font>
    <font>
      <sz val="10"/>
      <color theme="1"/>
      <name val="HGPｺﾞｼｯｸM"/>
      <family val="3"/>
      <charset val="128"/>
    </font>
    <font>
      <sz val="12"/>
      <color theme="1"/>
      <name val="HGPｺﾞｼｯｸM"/>
      <family val="3"/>
      <charset val="128"/>
    </font>
    <font>
      <b/>
      <sz val="14"/>
      <color theme="1"/>
      <name val="HGPｺﾞｼｯｸM"/>
      <family val="3"/>
      <charset val="128"/>
    </font>
    <font>
      <b/>
      <sz val="22"/>
      <color theme="1"/>
      <name val="HGPｺﾞｼｯｸM"/>
      <family val="3"/>
      <charset val="128"/>
    </font>
    <font>
      <vertAlign val="superscript"/>
      <sz val="14"/>
      <color theme="1"/>
      <name val="HGPｺﾞｼｯｸM"/>
      <family val="3"/>
      <charset val="128"/>
    </font>
    <font>
      <sz val="11"/>
      <color theme="1"/>
      <name val="游ゴシック"/>
      <family val="2"/>
      <scheme val="minor"/>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1"/>
      <name val="ＭＳ 明朝"/>
      <family val="1"/>
      <charset val="128"/>
    </font>
    <font>
      <sz val="11"/>
      <name val="ＭＳ Ｐゴシック"/>
      <family val="3"/>
      <charset val="128"/>
    </font>
    <font>
      <sz val="11"/>
      <color theme="1"/>
      <name val="游ゴシック"/>
      <family val="2"/>
      <charset val="128"/>
      <scheme val="minor"/>
    </font>
    <font>
      <sz val="9"/>
      <color theme="1"/>
      <name val="ＭＳ Ｐ明朝"/>
      <family val="2"/>
      <charset val="128"/>
    </font>
    <font>
      <sz val="11"/>
      <color theme="1"/>
      <name val="游ゴシック"/>
      <family val="3"/>
      <charset val="128"/>
      <scheme val="minor"/>
    </font>
    <font>
      <sz val="11"/>
      <color theme="1"/>
      <name val="HGSｺﾞｼｯｸM"/>
      <family val="3"/>
      <charset val="128"/>
    </font>
    <font>
      <sz val="16"/>
      <color theme="1"/>
      <name val="HGPｺﾞｼｯｸM"/>
      <family val="3"/>
      <charset val="128"/>
    </font>
    <font>
      <sz val="18"/>
      <color theme="1"/>
      <name val="HGPｺﾞｼｯｸM"/>
      <family val="3"/>
      <charset val="128"/>
    </font>
    <font>
      <sz val="11"/>
      <color theme="1"/>
      <name val="ＭＳ Ｐゴシック"/>
      <family val="3"/>
      <charset val="128"/>
    </font>
    <font>
      <sz val="20"/>
      <color theme="1"/>
      <name val="HGPｺﾞｼｯｸM"/>
      <family val="3"/>
      <charset val="128"/>
    </font>
    <font>
      <sz val="11"/>
      <color rgb="FFFF0000"/>
      <name val="HGPｺﾞｼｯｸM"/>
      <family val="3"/>
      <charset val="128"/>
    </font>
    <font>
      <sz val="22"/>
      <color theme="0" tint="-4.9989318521683403E-2"/>
      <name val="HGPｺﾞｼｯｸM"/>
      <family val="3"/>
      <charset val="128"/>
    </font>
    <font>
      <sz val="11"/>
      <color theme="4" tint="-0.249977111117893"/>
      <name val="HGPｺﾞｼｯｸM"/>
      <family val="3"/>
      <charset val="128"/>
    </font>
    <font>
      <b/>
      <sz val="11"/>
      <color theme="1"/>
      <name val="HGPｺﾞｼｯｸM"/>
      <family val="3"/>
      <charset val="128"/>
    </font>
    <font>
      <sz val="11"/>
      <name val="HGPｺﾞｼｯｸM"/>
      <family val="3"/>
      <charset val="128"/>
    </font>
    <font>
      <b/>
      <sz val="11"/>
      <color theme="1"/>
      <name val="游ゴシック"/>
      <family val="3"/>
      <charset val="128"/>
      <scheme val="minor"/>
    </font>
    <font>
      <b/>
      <sz val="11"/>
      <color rgb="FF7030A0"/>
      <name val="HGPｺﾞｼｯｸM"/>
      <family val="3"/>
      <charset val="128"/>
    </font>
    <font>
      <b/>
      <sz val="11"/>
      <color theme="0"/>
      <name val="HGPｺﾞｼｯｸM"/>
      <family val="3"/>
      <charset val="128"/>
    </font>
    <font>
      <sz val="14"/>
      <color rgb="FFFF0000"/>
      <name val="HGPｺﾞｼｯｸM"/>
      <family val="3"/>
      <charset val="128"/>
    </font>
    <font>
      <b/>
      <u/>
      <sz val="14"/>
      <color theme="1"/>
      <name val="HGPｺﾞｼｯｸM"/>
      <family val="3"/>
      <charset val="128"/>
    </font>
    <font>
      <sz val="11"/>
      <color theme="8"/>
      <name val="HGPｺﾞｼｯｸM"/>
      <family val="3"/>
      <charset val="128"/>
    </font>
    <font>
      <b/>
      <sz val="11"/>
      <name val="HGPｺﾞｼｯｸM"/>
      <family val="3"/>
      <charset val="128"/>
    </font>
    <font>
      <b/>
      <sz val="12"/>
      <color theme="1"/>
      <name val="HGPｺﾞｼｯｸM"/>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
      <patternFill patternType="solid">
        <fgColor theme="9" tint="-0.249977111117893"/>
        <bgColor indexed="64"/>
      </patternFill>
    </fill>
    <fill>
      <patternFill patternType="solid">
        <fgColor indexed="13"/>
        <bgColor indexed="64"/>
      </patternFill>
    </fill>
    <fill>
      <patternFill patternType="solid">
        <fgColor indexed="10"/>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tted">
        <color indexed="64"/>
      </left>
      <right/>
      <top style="dashed">
        <color indexed="64"/>
      </top>
      <bottom/>
      <diagonal/>
    </border>
    <border>
      <left/>
      <right/>
      <top style="medium">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diagonal/>
    </border>
    <border>
      <left/>
      <right style="dashed">
        <color indexed="64"/>
      </right>
      <top/>
      <bottom/>
      <diagonal/>
    </border>
    <border>
      <left style="dotted">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style="dashed">
        <color indexed="64"/>
      </top>
      <bottom/>
      <diagonal/>
    </border>
    <border>
      <left style="dashed">
        <color indexed="64"/>
      </left>
      <right/>
      <top/>
      <bottom style="thick">
        <color indexed="64"/>
      </bottom>
      <diagonal/>
    </border>
    <border>
      <left/>
      <right style="dashed">
        <color indexed="64"/>
      </right>
      <top/>
      <bottom style="thick">
        <color indexed="64"/>
      </bottom>
      <diagonal/>
    </border>
    <border>
      <left style="dotted">
        <color indexed="64"/>
      </left>
      <right/>
      <top/>
      <bottom style="thick">
        <color indexed="64"/>
      </bottom>
      <diagonal/>
    </border>
    <border>
      <left/>
      <right style="thick">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style="dotted">
        <color indexed="64"/>
      </right>
      <top/>
      <bottom/>
      <diagonal/>
    </border>
    <border>
      <left/>
      <right style="dotted">
        <color indexed="64"/>
      </right>
      <top/>
      <bottom style="thick">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ck">
        <color indexed="64"/>
      </right>
      <top/>
      <bottom style="thin">
        <color indexed="64"/>
      </bottom>
      <diagonal/>
    </border>
  </borders>
  <cellStyleXfs count="353">
    <xf numFmtId="0" fontId="0" fillId="0" borderId="0"/>
    <xf numFmtId="0" fontId="16" fillId="0" borderId="0" applyNumberFormat="0" applyFill="0" applyBorder="0" applyAlignment="0" applyProtection="0">
      <alignment vertical="center"/>
    </xf>
    <xf numFmtId="0" fontId="17" fillId="0" borderId="54" applyNumberFormat="0" applyFill="0" applyAlignment="0" applyProtection="0">
      <alignment vertical="center"/>
    </xf>
    <xf numFmtId="0" fontId="18" fillId="0" borderId="55" applyNumberFormat="0" applyFill="0" applyAlignment="0" applyProtection="0">
      <alignment vertical="center"/>
    </xf>
    <xf numFmtId="0" fontId="19" fillId="0" borderId="56" applyNumberFormat="0" applyFill="0" applyAlignment="0" applyProtection="0">
      <alignment vertical="center"/>
    </xf>
    <xf numFmtId="0" fontId="19" fillId="0" borderId="0" applyNumberFormat="0" applyFill="0" applyBorder="0" applyAlignment="0" applyProtection="0">
      <alignment vertical="center"/>
    </xf>
    <xf numFmtId="0" fontId="20"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57" applyNumberFormat="0" applyAlignment="0" applyProtection="0">
      <alignment vertical="center"/>
    </xf>
    <xf numFmtId="0" fontId="24" fillId="6" borderId="58" applyNumberFormat="0" applyAlignment="0" applyProtection="0">
      <alignment vertical="center"/>
    </xf>
    <xf numFmtId="0" fontId="25" fillId="6" borderId="57" applyNumberFormat="0" applyAlignment="0" applyProtection="0">
      <alignment vertical="center"/>
    </xf>
    <xf numFmtId="0" fontId="26" fillId="0" borderId="59" applyNumberFormat="0" applyFill="0" applyAlignment="0" applyProtection="0">
      <alignment vertical="center"/>
    </xf>
    <xf numFmtId="0" fontId="27" fillId="7" borderId="60"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2" applyNumberFormat="0" applyFill="0" applyAlignment="0" applyProtection="0">
      <alignment vertical="center"/>
    </xf>
    <xf numFmtId="0" fontId="31"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1" fillId="32" borderId="0" applyNumberFormat="0" applyBorder="0" applyAlignment="0" applyProtection="0">
      <alignment vertical="center"/>
    </xf>
    <xf numFmtId="0" fontId="6" fillId="0" borderId="0">
      <alignment vertical="center"/>
    </xf>
    <xf numFmtId="0" fontId="6" fillId="8" borderId="61" applyNumberFormat="0" applyFont="0" applyAlignment="0" applyProtection="0">
      <alignment vertical="center"/>
    </xf>
    <xf numFmtId="0" fontId="6" fillId="0" borderId="0">
      <alignment vertical="center"/>
    </xf>
    <xf numFmtId="0" fontId="6" fillId="0" borderId="0">
      <alignment vertical="center"/>
    </xf>
    <xf numFmtId="0" fontId="6" fillId="8" borderId="6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33" fillId="0" borderId="0">
      <alignment vertical="center"/>
    </xf>
    <xf numFmtId="0" fontId="33" fillId="0" borderId="0"/>
    <xf numFmtId="0" fontId="34" fillId="0" borderId="0">
      <alignment vertical="center"/>
    </xf>
    <xf numFmtId="0" fontId="35" fillId="0" borderId="0">
      <alignment vertical="center"/>
    </xf>
    <xf numFmtId="0" fontId="15" fillId="0" borderId="0"/>
    <xf numFmtId="0" fontId="32" fillId="0" borderId="0"/>
    <xf numFmtId="0" fontId="33" fillId="0" borderId="0">
      <alignment vertical="center"/>
    </xf>
    <xf numFmtId="38" fontId="33" fillId="0" borderId="0" applyFont="0" applyFill="0" applyBorder="0" applyAlignment="0" applyProtection="0"/>
    <xf numFmtId="0" fontId="36" fillId="0" borderId="0">
      <alignment vertical="center"/>
    </xf>
    <xf numFmtId="9"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33" fillId="0" borderId="0">
      <alignment vertical="center"/>
    </xf>
    <xf numFmtId="0" fontId="6" fillId="0" borderId="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8" borderId="61" applyNumberFormat="0" applyFont="0" applyAlignment="0" applyProtection="0">
      <alignment vertical="center"/>
    </xf>
    <xf numFmtId="0" fontId="5" fillId="0" borderId="0">
      <alignment vertical="center"/>
    </xf>
    <xf numFmtId="0" fontId="5" fillId="0" borderId="0">
      <alignment vertical="center"/>
    </xf>
    <xf numFmtId="0" fontId="5" fillId="8" borderId="6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0" borderId="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40" fillId="0" borderId="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8" borderId="6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8" borderId="6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8" borderId="6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8" borderId="61" applyNumberFormat="0" applyFont="0" applyAlignment="0" applyProtection="0">
      <alignment vertical="center"/>
    </xf>
    <xf numFmtId="0" fontId="4" fillId="0" borderId="0">
      <alignment vertical="center"/>
    </xf>
    <xf numFmtId="0" fontId="4" fillId="0" borderId="0">
      <alignment vertical="center"/>
    </xf>
    <xf numFmtId="0" fontId="4" fillId="8" borderId="61" applyNumberFormat="0" applyFont="0" applyAlignment="0" applyProtection="0">
      <alignment vertical="center"/>
    </xf>
    <xf numFmtId="0" fontId="4" fillId="0" borderId="0">
      <alignment vertical="center"/>
    </xf>
    <xf numFmtId="0" fontId="4" fillId="0" borderId="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8" borderId="61" applyNumberFormat="0" applyFont="0" applyAlignment="0" applyProtection="0">
      <alignment vertical="center"/>
    </xf>
    <xf numFmtId="0" fontId="3" fillId="0" borderId="0">
      <alignment vertical="center"/>
    </xf>
    <xf numFmtId="0" fontId="3" fillId="0" borderId="0">
      <alignment vertical="center"/>
    </xf>
    <xf numFmtId="0" fontId="3" fillId="8" borderId="6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61" applyNumberFormat="0" applyFont="0" applyAlignment="0" applyProtection="0">
      <alignment vertical="center"/>
    </xf>
    <xf numFmtId="0" fontId="2" fillId="0" borderId="0">
      <alignment vertical="center"/>
    </xf>
    <xf numFmtId="0" fontId="2" fillId="0" borderId="0">
      <alignment vertical="center"/>
    </xf>
    <xf numFmtId="0" fontId="2" fillId="8" borderId="6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61" applyNumberFormat="0" applyFont="0" applyAlignment="0" applyProtection="0">
      <alignment vertical="center"/>
    </xf>
    <xf numFmtId="0" fontId="1" fillId="0" borderId="0">
      <alignment vertical="center"/>
    </xf>
    <xf numFmtId="0" fontId="1" fillId="0" borderId="0">
      <alignment vertical="center"/>
    </xf>
    <xf numFmtId="0" fontId="1" fillId="8" borderId="61"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61" applyNumberFormat="0" applyFont="0" applyAlignment="0" applyProtection="0">
      <alignment vertical="center"/>
    </xf>
    <xf numFmtId="0" fontId="1" fillId="0" borderId="0">
      <alignment vertical="center"/>
    </xf>
    <xf numFmtId="0" fontId="1" fillId="0" borderId="0">
      <alignment vertical="center"/>
    </xf>
    <xf numFmtId="0" fontId="1" fillId="8" borderId="61"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61"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61"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61"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61" applyNumberFormat="0" applyFont="0" applyAlignment="0" applyProtection="0">
      <alignment vertical="center"/>
    </xf>
    <xf numFmtId="0" fontId="1" fillId="0" borderId="0">
      <alignment vertical="center"/>
    </xf>
    <xf numFmtId="0" fontId="1" fillId="0" borderId="0">
      <alignment vertical="center"/>
    </xf>
    <xf numFmtId="0" fontId="1" fillId="8" borderId="61" applyNumberFormat="0" applyFont="0" applyAlignment="0" applyProtection="0">
      <alignment vertical="center"/>
    </xf>
    <xf numFmtId="0" fontId="1" fillId="0" borderId="0">
      <alignment vertical="center"/>
    </xf>
    <xf numFmtId="0" fontId="1" fillId="0" borderId="0">
      <alignment vertical="center"/>
    </xf>
    <xf numFmtId="38" fontId="15" fillId="0" borderId="0" applyFont="0" applyFill="0" applyBorder="0" applyAlignment="0" applyProtection="0">
      <alignment vertical="center"/>
    </xf>
  </cellStyleXfs>
  <cellXfs count="307">
    <xf numFmtId="0" fontId="0" fillId="0" borderId="0" xfId="0"/>
    <xf numFmtId="0" fontId="8" fillId="0" borderId="0" xfId="0" applyFont="1" applyAlignment="1" applyProtection="1">
      <alignment vertical="center"/>
      <protection locked="0"/>
    </xf>
    <xf numFmtId="0" fontId="8" fillId="0" borderId="0" xfId="0" applyFont="1" applyProtection="1"/>
    <xf numFmtId="0" fontId="8" fillId="0" borderId="0" xfId="0" applyFont="1" applyFill="1" applyProtection="1"/>
    <xf numFmtId="0" fontId="8" fillId="0" borderId="0" xfId="0" applyFont="1" applyAlignment="1" applyProtection="1">
      <alignment vertical="center"/>
    </xf>
    <xf numFmtId="0" fontId="44" fillId="0" borderId="0" xfId="0" applyFont="1" applyAlignment="1" applyProtection="1">
      <alignment vertical="center"/>
    </xf>
    <xf numFmtId="0" fontId="8" fillId="0" borderId="63" xfId="0" applyFont="1" applyBorder="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8" fillId="0" borderId="26"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42" fillId="0" borderId="0" xfId="0" applyFont="1" applyBorder="1" applyAlignment="1" applyProtection="1">
      <alignment vertical="center" wrapText="1"/>
    </xf>
    <xf numFmtId="0" fontId="8" fillId="0" borderId="73" xfId="0" applyFont="1" applyBorder="1" applyAlignment="1" applyProtection="1">
      <alignment vertical="center"/>
    </xf>
    <xf numFmtId="0" fontId="42" fillId="0" borderId="0" xfId="0" applyFont="1" applyBorder="1" applyAlignment="1" applyProtection="1">
      <alignment vertical="center"/>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hidden="1"/>
    </xf>
    <xf numFmtId="0" fontId="46" fillId="0" borderId="0" xfId="0" applyFont="1" applyFill="1" applyBorder="1" applyAlignment="1" applyProtection="1">
      <alignment vertical="center"/>
    </xf>
    <xf numFmtId="0" fontId="0" fillId="0" borderId="0" xfId="0" applyFill="1"/>
    <xf numFmtId="0" fontId="42" fillId="0" borderId="0" xfId="0" applyFont="1" applyFill="1" applyBorder="1" applyAlignment="1" applyProtection="1">
      <alignment vertical="center" wrapText="1"/>
    </xf>
    <xf numFmtId="0" fontId="8" fillId="0" borderId="14" xfId="0" applyFont="1" applyFill="1" applyBorder="1" applyAlignment="1" applyProtection="1">
      <alignment horizontal="center" vertical="center"/>
    </xf>
    <xf numFmtId="0" fontId="45" fillId="0" borderId="0" xfId="0" applyFont="1" applyFill="1" applyBorder="1" applyAlignment="1" applyProtection="1">
      <alignment horizontal="center" vertical="center"/>
      <protection locked="0" hidden="1"/>
    </xf>
    <xf numFmtId="0" fontId="0" fillId="0" borderId="0" xfId="0" applyFill="1" applyBorder="1" applyAlignment="1"/>
    <xf numFmtId="0" fontId="37" fillId="0" borderId="0" xfId="210" applyFont="1">
      <alignment vertical="center"/>
    </xf>
    <xf numFmtId="176" fontId="37" fillId="0" borderId="0" xfId="210" applyNumberFormat="1" applyFont="1">
      <alignment vertical="center"/>
    </xf>
    <xf numFmtId="0" fontId="37" fillId="0" borderId="0" xfId="0" applyFont="1"/>
    <xf numFmtId="0" fontId="8" fillId="0" borderId="0" xfId="0" applyFont="1" applyBorder="1" applyAlignment="1" applyProtection="1">
      <alignment vertical="center"/>
    </xf>
    <xf numFmtId="0" fontId="0" fillId="0" borderId="73" xfId="0" applyBorder="1"/>
    <xf numFmtId="0" fontId="0" fillId="0" borderId="0" xfId="0" applyProtection="1">
      <protection locked="0"/>
    </xf>
    <xf numFmtId="0" fontId="12" fillId="0" borderId="0" xfId="0" applyFont="1" applyAlignment="1" applyProtection="1">
      <alignment vertical="center" wrapText="1"/>
    </xf>
    <xf numFmtId="0" fontId="12" fillId="0" borderId="0" xfId="0" applyFont="1" applyBorder="1" applyAlignment="1" applyProtection="1">
      <alignment vertical="center" wrapText="1"/>
    </xf>
    <xf numFmtId="0" fontId="0" fillId="0" borderId="11" xfId="0" applyBorder="1"/>
    <xf numFmtId="0" fontId="0" fillId="0" borderId="10" xfId="0" applyBorder="1"/>
    <xf numFmtId="0" fontId="50" fillId="0" borderId="0" xfId="0" applyFont="1" applyFill="1" applyBorder="1" applyAlignment="1" applyProtection="1">
      <alignment vertical="center" wrapText="1"/>
    </xf>
    <xf numFmtId="0" fontId="50" fillId="0" borderId="0" xfId="0" applyFont="1" applyFill="1" applyBorder="1" applyAlignment="1" applyProtection="1">
      <alignment vertical="center" wrapText="1"/>
    </xf>
    <xf numFmtId="0" fontId="0" fillId="0" borderId="0" xfId="0" applyAlignment="1">
      <alignment wrapText="1"/>
    </xf>
    <xf numFmtId="0" fontId="0" fillId="0" borderId="0" xfId="0" applyProtection="1"/>
    <xf numFmtId="0" fontId="9" fillId="0" borderId="34" xfId="0" applyFont="1" applyBorder="1" applyAlignment="1" applyProtection="1">
      <alignment vertical="top"/>
      <protection hidden="1"/>
    </xf>
    <xf numFmtId="0" fontId="9" fillId="0" borderId="0" xfId="0" applyFont="1" applyBorder="1" applyAlignment="1" applyProtection="1">
      <alignment horizontal="center" vertical="center"/>
      <protection hidden="1"/>
    </xf>
    <xf numFmtId="0" fontId="8" fillId="0" borderId="19" xfId="0" applyFont="1" applyBorder="1" applyAlignment="1" applyProtection="1">
      <alignment vertical="center"/>
      <protection hidden="1"/>
    </xf>
    <xf numFmtId="0" fontId="8" fillId="0" borderId="25" xfId="0" applyFont="1" applyBorder="1" applyAlignment="1" applyProtection="1">
      <alignment vertical="center"/>
      <protection hidden="1"/>
    </xf>
    <xf numFmtId="0" fontId="8" fillId="0" borderId="63" xfId="0" applyFont="1" applyBorder="1" applyAlignment="1" applyProtection="1">
      <alignment vertical="center"/>
      <protection hidden="1"/>
    </xf>
    <xf numFmtId="0" fontId="8" fillId="0" borderId="0" xfId="0" applyFont="1" applyProtection="1">
      <protection hidden="1"/>
    </xf>
    <xf numFmtId="0" fontId="42" fillId="0" borderId="0" xfId="0" applyFont="1" applyAlignment="1" applyProtection="1">
      <alignment vertical="center"/>
      <protection hidden="1"/>
    </xf>
    <xf numFmtId="0" fontId="8" fillId="0" borderId="0" xfId="0" applyFont="1" applyAlignment="1" applyProtection="1">
      <alignment vertical="center"/>
      <protection hidden="1"/>
    </xf>
    <xf numFmtId="0" fontId="52" fillId="0" borderId="0" xfId="0" applyFont="1" applyProtection="1">
      <protection hidden="1"/>
    </xf>
    <xf numFmtId="0" fontId="44" fillId="0" borderId="0" xfId="0" applyFont="1" applyBorder="1" applyAlignment="1" applyProtection="1">
      <alignment vertical="center"/>
      <protection hidden="1"/>
    </xf>
    <xf numFmtId="0" fontId="46" fillId="0" borderId="0" xfId="0" applyFont="1" applyBorder="1" applyAlignment="1" applyProtection="1">
      <alignment vertical="center" wrapText="1"/>
      <protection hidden="1"/>
    </xf>
    <xf numFmtId="0" fontId="46" fillId="0" borderId="0" xfId="0" applyFont="1" applyBorder="1" applyAlignment="1" applyProtection="1">
      <alignment vertical="center"/>
      <protection hidden="1"/>
    </xf>
    <xf numFmtId="0" fontId="42" fillId="0" borderId="0" xfId="0" applyFont="1" applyProtection="1">
      <protection hidden="1"/>
    </xf>
    <xf numFmtId="0" fontId="42" fillId="0" borderId="0" xfId="0" applyFont="1" applyFill="1" applyProtection="1">
      <protection hidden="1"/>
    </xf>
    <xf numFmtId="0" fontId="48" fillId="0" borderId="0" xfId="0" applyFont="1" applyProtection="1">
      <protection hidden="1"/>
    </xf>
    <xf numFmtId="0" fontId="11" fillId="0" borderId="31" xfId="0" applyFont="1" applyBorder="1" applyAlignment="1" applyProtection="1">
      <alignment vertical="center"/>
      <protection hidden="1"/>
    </xf>
    <xf numFmtId="0" fontId="11" fillId="0" borderId="32" xfId="0" applyFont="1" applyBorder="1" applyAlignment="1" applyProtection="1">
      <alignment vertical="center"/>
      <protection hidden="1"/>
    </xf>
    <xf numFmtId="0" fontId="12" fillId="0" borderId="0" xfId="0" applyFont="1" applyProtection="1">
      <protection hidden="1"/>
    </xf>
    <xf numFmtId="0" fontId="9" fillId="0" borderId="0" xfId="0" applyFont="1" applyBorder="1" applyAlignment="1" applyProtection="1">
      <alignment vertical="center"/>
      <protection hidden="1"/>
    </xf>
    <xf numFmtId="0" fontId="9" fillId="0" borderId="0" xfId="0" applyFont="1" applyBorder="1" applyProtection="1">
      <protection hidden="1"/>
    </xf>
    <xf numFmtId="0" fontId="9" fillId="0" borderId="9" xfId="0" applyFont="1" applyBorder="1" applyProtection="1">
      <protection hidden="1"/>
    </xf>
    <xf numFmtId="0" fontId="9" fillId="0" borderId="43" xfId="0" applyFont="1" applyBorder="1" applyProtection="1">
      <protection hidden="1"/>
    </xf>
    <xf numFmtId="0" fontId="10" fillId="0" borderId="0" xfId="0" applyFont="1" applyProtection="1">
      <protection hidden="1"/>
    </xf>
    <xf numFmtId="0" fontId="9" fillId="0" borderId="21" xfId="0" applyFont="1" applyBorder="1" applyProtection="1">
      <protection hidden="1"/>
    </xf>
    <xf numFmtId="0" fontId="10" fillId="0" borderId="23" xfId="0" applyFont="1" applyBorder="1" applyProtection="1">
      <protection hidden="1"/>
    </xf>
    <xf numFmtId="0" fontId="9" fillId="0" borderId="21" xfId="0" applyFont="1" applyBorder="1" applyAlignment="1" applyProtection="1">
      <protection hidden="1"/>
    </xf>
    <xf numFmtId="0" fontId="9" fillId="0" borderId="49" xfId="0" applyFont="1" applyBorder="1" applyProtection="1">
      <protection hidden="1"/>
    </xf>
    <xf numFmtId="0" fontId="9" fillId="0" borderId="43" xfId="0" applyFont="1" applyBorder="1" applyAlignment="1" applyProtection="1">
      <alignment vertical="center"/>
      <protection hidden="1"/>
    </xf>
    <xf numFmtId="0" fontId="8" fillId="0" borderId="0" xfId="0" applyFont="1" applyAlignment="1" applyProtection="1">
      <alignment wrapText="1"/>
      <protection hidden="1"/>
    </xf>
    <xf numFmtId="0" fontId="9" fillId="0" borderId="35" xfId="0" applyFont="1" applyBorder="1" applyAlignment="1" applyProtection="1">
      <alignment vertical="top" wrapText="1"/>
      <protection hidden="1"/>
    </xf>
    <xf numFmtId="0" fontId="9" fillId="0" borderId="37" xfId="0" applyFont="1" applyBorder="1" applyAlignment="1" applyProtection="1">
      <alignment vertical="top"/>
      <protection hidden="1"/>
    </xf>
    <xf numFmtId="0" fontId="9" fillId="0" borderId="0" xfId="0" applyFont="1" applyBorder="1" applyAlignment="1" applyProtection="1">
      <alignment vertical="top"/>
      <protection hidden="1"/>
    </xf>
    <xf numFmtId="0" fontId="9" fillId="0" borderId="10" xfId="0" applyFont="1" applyBorder="1" applyAlignment="1" applyProtection="1">
      <alignment vertical="top"/>
      <protection hidden="1"/>
    </xf>
    <xf numFmtId="0" fontId="9" fillId="0" borderId="40" xfId="0" applyFont="1" applyBorder="1" applyAlignment="1" applyProtection="1">
      <alignment vertical="top"/>
      <protection hidden="1"/>
    </xf>
    <xf numFmtId="0" fontId="9" fillId="0" borderId="11" xfId="0" applyFont="1" applyBorder="1" applyAlignment="1" applyProtection="1">
      <alignment vertical="top"/>
      <protection hidden="1"/>
    </xf>
    <xf numFmtId="0" fontId="9" fillId="0" borderId="9" xfId="0" applyFont="1" applyBorder="1" applyAlignment="1" applyProtection="1">
      <alignment vertical="top"/>
      <protection hidden="1"/>
    </xf>
    <xf numFmtId="0" fontId="9" fillId="0" borderId="53" xfId="0" applyFont="1" applyBorder="1" applyAlignment="1" applyProtection="1">
      <alignment vertical="top"/>
      <protection hidden="1"/>
    </xf>
    <xf numFmtId="0" fontId="9" fillId="0" borderId="37" xfId="0" applyFont="1" applyBorder="1" applyProtection="1">
      <protection hidden="1"/>
    </xf>
    <xf numFmtId="0" fontId="9" fillId="0" borderId="43" xfId="0" applyFont="1" applyBorder="1" applyAlignment="1" applyProtection="1">
      <alignment horizontal="center" vertical="center"/>
      <protection hidden="1"/>
    </xf>
    <xf numFmtId="0" fontId="46" fillId="0" borderId="0" xfId="0" applyFont="1" applyProtection="1">
      <protection hidden="1"/>
    </xf>
    <xf numFmtId="0" fontId="8" fillId="0" borderId="1" xfId="0" applyFont="1" applyBorder="1" applyAlignment="1" applyProtection="1">
      <alignment horizontal="left" vertical="center" indent="1"/>
      <protection hidden="1"/>
    </xf>
    <xf numFmtId="0" fontId="8" fillId="0" borderId="2" xfId="0" applyFont="1" applyBorder="1" applyAlignment="1" applyProtection="1">
      <alignment horizontal="left" vertical="center" indent="1"/>
      <protection hidden="1"/>
    </xf>
    <xf numFmtId="0" fontId="8" fillId="0" borderId="2" xfId="0" applyFont="1" applyBorder="1" applyProtection="1">
      <protection hidden="1"/>
    </xf>
    <xf numFmtId="0" fontId="8" fillId="0" borderId="3" xfId="0" applyFont="1" applyBorder="1" applyProtection="1">
      <protection hidden="1"/>
    </xf>
    <xf numFmtId="0" fontId="10" fillId="0" borderId="7" xfId="0" applyFont="1" applyBorder="1" applyAlignment="1" applyProtection="1">
      <alignment horizontal="left" vertical="center" indent="1"/>
      <protection hidden="1"/>
    </xf>
    <xf numFmtId="0" fontId="8" fillId="0" borderId="0" xfId="0" applyFont="1" applyBorder="1" applyAlignment="1" applyProtection="1">
      <alignment horizontal="left" vertical="center" indent="1"/>
      <protection hidden="1"/>
    </xf>
    <xf numFmtId="0" fontId="8" fillId="0" borderId="0" xfId="0" applyFont="1" applyBorder="1" applyProtection="1">
      <protection hidden="1"/>
    </xf>
    <xf numFmtId="0" fontId="8" fillId="0" borderId="8" xfId="0" applyFont="1" applyBorder="1" applyProtection="1">
      <protection hidden="1"/>
    </xf>
    <xf numFmtId="0" fontId="10" fillId="0" borderId="4" xfId="0" applyFont="1" applyBorder="1" applyAlignment="1" applyProtection="1">
      <alignment horizontal="left" vertical="center" indent="1"/>
      <protection hidden="1"/>
    </xf>
    <xf numFmtId="0" fontId="8" fillId="0" borderId="5" xfId="0" applyFont="1" applyBorder="1" applyAlignment="1" applyProtection="1">
      <alignment horizontal="left" vertical="center" indent="1"/>
      <protection hidden="1"/>
    </xf>
    <xf numFmtId="0" fontId="8" fillId="0" borderId="5" xfId="0" applyFont="1" applyBorder="1" applyProtection="1">
      <protection hidden="1"/>
    </xf>
    <xf numFmtId="0" fontId="8" fillId="0" borderId="6" xfId="0" applyFont="1" applyBorder="1" applyProtection="1">
      <protection hidden="1"/>
    </xf>
    <xf numFmtId="0" fontId="8" fillId="0" borderId="24" xfId="0" applyFont="1" applyBorder="1" applyProtection="1">
      <protection hidden="1"/>
    </xf>
    <xf numFmtId="0" fontId="8" fillId="0" borderId="10" xfId="0" applyFont="1" applyBorder="1" applyProtection="1">
      <protection hidden="1"/>
    </xf>
    <xf numFmtId="0" fontId="8" fillId="0" borderId="12" xfId="0" applyFont="1" applyBorder="1" applyProtection="1">
      <protection hidden="1"/>
    </xf>
    <xf numFmtId="0" fontId="8" fillId="0" borderId="11" xfId="0" applyFont="1" applyBorder="1" applyProtection="1">
      <protection hidden="1"/>
    </xf>
    <xf numFmtId="0" fontId="8" fillId="0" borderId="9" xfId="0" applyFont="1" applyBorder="1" applyProtection="1">
      <protection hidden="1"/>
    </xf>
    <xf numFmtId="0" fontId="8" fillId="0" borderId="13" xfId="0" applyFont="1" applyBorder="1" applyProtection="1">
      <protection hidden="1"/>
    </xf>
    <xf numFmtId="0" fontId="9" fillId="0" borderId="80" xfId="0" applyFont="1" applyBorder="1" applyAlignment="1" applyProtection="1">
      <alignment vertical="center"/>
      <protection hidden="1"/>
    </xf>
    <xf numFmtId="0" fontId="9" fillId="0" borderId="80" xfId="0" applyFont="1" applyBorder="1" applyProtection="1">
      <protection hidden="1"/>
    </xf>
    <xf numFmtId="0" fontId="8" fillId="0" borderId="79" xfId="0" applyFont="1" applyBorder="1" applyAlignment="1" applyProtection="1">
      <alignment vertical="center"/>
      <protection hidden="1"/>
    </xf>
    <xf numFmtId="0" fontId="53" fillId="0" borderId="0" xfId="0" applyFont="1" applyFill="1" applyAlignment="1" applyProtection="1">
      <protection hidden="1"/>
    </xf>
    <xf numFmtId="0" fontId="54" fillId="0" borderId="0" xfId="0" applyFont="1" applyAlignment="1" applyProtection="1">
      <alignment vertical="center" wrapText="1"/>
      <protection hidden="1"/>
    </xf>
    <xf numFmtId="0" fontId="8" fillId="0" borderId="80" xfId="0" applyFont="1" applyBorder="1" applyProtection="1">
      <protection hidden="1"/>
    </xf>
    <xf numFmtId="0" fontId="49" fillId="0" borderId="0" xfId="0" applyFont="1" applyFill="1" applyAlignment="1" applyProtection="1">
      <alignment vertical="center"/>
    </xf>
    <xf numFmtId="0" fontId="9" fillId="0" borderId="34" xfId="0" applyFont="1" applyFill="1" applyBorder="1" applyAlignment="1" applyProtection="1">
      <alignment vertical="top"/>
      <protection hidden="1"/>
    </xf>
    <xf numFmtId="0" fontId="51" fillId="0" borderId="34" xfId="0" applyFont="1" applyFill="1" applyBorder="1" applyAlignment="1" applyProtection="1">
      <alignment vertical="top"/>
      <protection hidden="1"/>
    </xf>
    <xf numFmtId="0" fontId="8" fillId="0" borderId="34" xfId="0" applyFont="1" applyFill="1" applyBorder="1" applyProtection="1">
      <protection hidden="1"/>
    </xf>
    <xf numFmtId="0" fontId="14" fillId="0" borderId="34" xfId="0" applyFont="1" applyFill="1" applyBorder="1" applyAlignment="1" applyProtection="1">
      <alignment vertical="top"/>
      <protection hidden="1"/>
    </xf>
    <xf numFmtId="0" fontId="9" fillId="0" borderId="0" xfId="0" applyFont="1" applyFill="1" applyBorder="1" applyAlignment="1" applyProtection="1">
      <alignment vertical="top"/>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top"/>
      <protection hidden="1"/>
    </xf>
    <xf numFmtId="0" fontId="14" fillId="0" borderId="0" xfId="0" applyFont="1" applyFill="1" applyBorder="1" applyAlignment="1" applyProtection="1">
      <alignment vertical="top"/>
      <protection hidden="1"/>
    </xf>
    <xf numFmtId="0" fontId="9" fillId="0" borderId="9" xfId="0" applyFont="1" applyFill="1" applyBorder="1" applyAlignment="1" applyProtection="1">
      <alignment vertical="top"/>
      <protection hidden="1"/>
    </xf>
    <xf numFmtId="0" fontId="8" fillId="0" borderId="9" xfId="0" applyFont="1" applyFill="1" applyBorder="1" applyAlignment="1" applyProtection="1">
      <alignment vertical="top"/>
      <protection hidden="1"/>
    </xf>
    <xf numFmtId="0" fontId="8" fillId="0" borderId="63" xfId="0" applyFont="1" applyBorder="1" applyAlignment="1" applyProtection="1">
      <alignment horizontal="center" vertical="center"/>
      <protection hidden="1"/>
    </xf>
    <xf numFmtId="0" fontId="8" fillId="0" borderId="18" xfId="0" applyFont="1" applyBorder="1" applyAlignment="1" applyProtection="1">
      <alignment horizontal="center" vertical="center" wrapText="1"/>
      <protection hidden="1"/>
    </xf>
    <xf numFmtId="0" fontId="8" fillId="0" borderId="14"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49" fontId="45" fillId="36" borderId="25" xfId="0" applyNumberFormat="1" applyFont="1" applyFill="1" applyBorder="1" applyAlignment="1" applyProtection="1">
      <alignment horizontal="center" vertical="center"/>
      <protection locked="0"/>
    </xf>
    <xf numFmtId="49" fontId="45" fillId="34" borderId="19" xfId="0" applyNumberFormat="1" applyFont="1" applyFill="1" applyBorder="1" applyAlignment="1" applyProtection="1">
      <alignment horizontal="center" vertical="center"/>
      <protection locked="0"/>
    </xf>
    <xf numFmtId="0" fontId="45" fillId="36" borderId="63" xfId="0" applyFont="1" applyFill="1" applyBorder="1" applyAlignment="1" applyProtection="1">
      <alignment vertical="center"/>
      <protection hidden="1"/>
    </xf>
    <xf numFmtId="0" fontId="45" fillId="34" borderId="63" xfId="0" applyFont="1" applyFill="1" applyBorder="1" applyAlignment="1" applyProtection="1">
      <alignment vertical="center"/>
      <protection hidden="1"/>
    </xf>
    <xf numFmtId="0" fontId="45" fillId="36" borderId="15" xfId="0" applyFont="1" applyFill="1" applyBorder="1" applyAlignment="1" applyProtection="1">
      <alignment vertical="center"/>
      <protection locked="0"/>
    </xf>
    <xf numFmtId="0" fontId="45" fillId="34" borderId="15" xfId="0" applyFont="1" applyFill="1" applyBorder="1" applyAlignment="1" applyProtection="1">
      <alignment vertical="center"/>
      <protection locked="0"/>
    </xf>
    <xf numFmtId="0" fontId="45" fillId="36" borderId="25" xfId="0" applyFont="1" applyFill="1" applyBorder="1" applyAlignment="1" applyProtection="1">
      <alignment vertical="center"/>
      <protection locked="0"/>
    </xf>
    <xf numFmtId="0" fontId="45" fillId="34" borderId="26" xfId="0" applyFont="1" applyFill="1" applyBorder="1" applyAlignment="1" applyProtection="1">
      <alignment vertical="center"/>
      <protection locked="0"/>
    </xf>
    <xf numFmtId="0" fontId="45" fillId="34" borderId="19" xfId="0" applyFont="1" applyFill="1" applyBorder="1" applyAlignment="1" applyProtection="1">
      <alignment vertical="center"/>
      <protection locked="0"/>
    </xf>
    <xf numFmtId="0" fontId="45" fillId="36" borderId="25" xfId="0" applyFont="1" applyFill="1" applyBorder="1" applyAlignment="1" applyProtection="1">
      <alignment horizontal="center"/>
      <protection locked="0"/>
    </xf>
    <xf numFmtId="0" fontId="45" fillId="34" borderId="26" xfId="0" applyFont="1" applyFill="1" applyBorder="1" applyAlignment="1" applyProtection="1">
      <alignment horizontal="center"/>
      <protection locked="0"/>
    </xf>
    <xf numFmtId="0" fontId="45" fillId="34" borderId="19" xfId="0" applyFont="1" applyFill="1" applyBorder="1" applyAlignment="1" applyProtection="1">
      <alignment horizontal="center"/>
      <protection locked="0"/>
    </xf>
    <xf numFmtId="0" fontId="45" fillId="36" borderId="25" xfId="0" applyFont="1" applyFill="1" applyBorder="1" applyAlignment="1" applyProtection="1">
      <alignment horizontal="center" vertical="center"/>
      <protection locked="0"/>
    </xf>
    <xf numFmtId="0" fontId="45" fillId="34" borderId="26" xfId="0" applyFont="1" applyFill="1" applyBorder="1" applyAlignment="1" applyProtection="1">
      <alignment horizontal="center" vertical="center"/>
      <protection locked="0"/>
    </xf>
    <xf numFmtId="0" fontId="45" fillId="34" borderId="19"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50" fillId="0" borderId="0" xfId="0" applyFont="1" applyFill="1" applyBorder="1" applyAlignment="1" applyProtection="1">
      <alignment vertical="center" wrapText="1"/>
      <protection hidden="1"/>
    </xf>
    <xf numFmtId="0" fontId="45" fillId="36" borderId="63" xfId="0" applyFont="1" applyFill="1" applyBorder="1" applyAlignment="1" applyProtection="1">
      <alignment horizontal="center" vertical="center" wrapText="1"/>
      <protection locked="0"/>
    </xf>
    <xf numFmtId="0" fontId="45" fillId="37" borderId="63" xfId="0" applyFont="1" applyFill="1" applyBorder="1" applyAlignment="1" applyProtection="1">
      <alignment horizontal="center" vertical="center" wrapText="1"/>
      <protection locked="0"/>
    </xf>
    <xf numFmtId="38" fontId="45" fillId="0" borderId="76" xfId="352" applyFont="1" applyFill="1" applyBorder="1" applyAlignment="1" applyProtection="1">
      <alignment horizontal="center" vertical="center"/>
      <protection hidden="1"/>
    </xf>
    <xf numFmtId="38" fontId="45" fillId="0" borderId="77" xfId="352" applyFont="1" applyFill="1" applyBorder="1" applyAlignment="1" applyProtection="1">
      <alignment horizontal="center" vertical="center"/>
      <protection hidden="1"/>
    </xf>
    <xf numFmtId="38" fontId="45" fillId="0" borderId="78" xfId="352"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26"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8" fillId="0" borderId="65" xfId="0" applyFont="1" applyBorder="1" applyAlignment="1" applyProtection="1">
      <alignment horizontal="center" vertical="center"/>
      <protection hidden="1"/>
    </xf>
    <xf numFmtId="0" fontId="8" fillId="0" borderId="66" xfId="0" applyFont="1" applyBorder="1" applyAlignment="1" applyProtection="1">
      <alignment horizontal="center" vertical="center"/>
      <protection hidden="1"/>
    </xf>
    <xf numFmtId="0" fontId="8" fillId="0" borderId="67" xfId="0" applyFont="1" applyBorder="1" applyAlignment="1" applyProtection="1">
      <alignment horizontal="center" vertical="center"/>
      <protection hidden="1"/>
    </xf>
    <xf numFmtId="0" fontId="8" fillId="0" borderId="68" xfId="0" applyFont="1" applyBorder="1" applyAlignment="1" applyProtection="1">
      <alignment horizontal="center" vertical="center"/>
      <protection hidden="1"/>
    </xf>
    <xf numFmtId="0" fontId="8" fillId="0" borderId="69" xfId="0" applyFont="1" applyBorder="1" applyAlignment="1" applyProtection="1">
      <alignment horizontal="center" vertical="center"/>
      <protection hidden="1"/>
    </xf>
    <xf numFmtId="0" fontId="8" fillId="0" borderId="70" xfId="0" applyFont="1" applyBorder="1" applyAlignment="1" applyProtection="1">
      <alignment horizontal="center" vertical="center"/>
      <protection hidden="1"/>
    </xf>
    <xf numFmtId="0" fontId="45" fillId="36" borderId="71" xfId="0" applyFont="1" applyFill="1" applyBorder="1" applyAlignment="1" applyProtection="1">
      <alignment horizontal="center" vertical="center"/>
      <protection locked="0"/>
    </xf>
    <xf numFmtId="0" fontId="45" fillId="34" borderId="64" xfId="0" applyFont="1" applyFill="1" applyBorder="1" applyAlignment="1" applyProtection="1">
      <alignment horizontal="center" vertical="center"/>
      <protection locked="0"/>
    </xf>
    <xf numFmtId="0" fontId="45" fillId="34" borderId="72"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45" fillId="36" borderId="26" xfId="0" applyFont="1" applyFill="1" applyBorder="1" applyAlignment="1" applyProtection="1">
      <alignment horizontal="center" vertical="center"/>
      <protection locked="0"/>
    </xf>
    <xf numFmtId="0" fontId="45" fillId="36" borderId="19" xfId="0" applyFont="1" applyFill="1" applyBorder="1" applyAlignment="1" applyProtection="1">
      <alignment horizontal="center" vertical="center"/>
      <protection locked="0"/>
    </xf>
    <xf numFmtId="49" fontId="45" fillId="36" borderId="11" xfId="0" applyNumberFormat="1" applyFont="1" applyFill="1" applyBorder="1" applyAlignment="1" applyProtection="1">
      <alignment horizontal="center" vertical="center"/>
      <protection locked="0"/>
    </xf>
    <xf numFmtId="49" fontId="45" fillId="34" borderId="9" xfId="0" applyNumberFormat="1" applyFont="1" applyFill="1" applyBorder="1" applyAlignment="1" applyProtection="1">
      <alignment horizontal="center" vertical="center"/>
      <protection locked="0"/>
    </xf>
    <xf numFmtId="49" fontId="45" fillId="34" borderId="13" xfId="0" applyNumberFormat="1" applyFont="1" applyFill="1" applyBorder="1" applyAlignment="1" applyProtection="1">
      <alignment horizontal="center" vertical="center"/>
      <protection locked="0"/>
    </xf>
    <xf numFmtId="49" fontId="45" fillId="34" borderId="26" xfId="0" applyNumberFormat="1" applyFont="1" applyFill="1" applyBorder="1" applyAlignment="1" applyProtection="1">
      <alignment horizontal="center" vertical="center"/>
      <protection locked="0"/>
    </xf>
    <xf numFmtId="0" fontId="47" fillId="36" borderId="63" xfId="0" applyFont="1" applyFill="1" applyBorder="1" applyAlignment="1" applyProtection="1">
      <alignment horizontal="center"/>
      <protection locked="0"/>
    </xf>
    <xf numFmtId="0" fontId="47" fillId="34" borderId="63" xfId="0" applyFont="1" applyFill="1" applyBorder="1" applyAlignment="1" applyProtection="1">
      <alignment horizontal="center"/>
      <protection locked="0"/>
    </xf>
    <xf numFmtId="0" fontId="12" fillId="0" borderId="0" xfId="0" applyFont="1" applyFill="1" applyBorder="1" applyAlignment="1" applyProtection="1">
      <alignment vertical="center" wrapText="1"/>
      <protection hidden="1"/>
    </xf>
    <xf numFmtId="0" fontId="45" fillId="36" borderId="25" xfId="0" applyFont="1" applyFill="1" applyBorder="1" applyAlignment="1" applyProtection="1">
      <alignment horizontal="center" vertical="center"/>
      <protection locked="0" hidden="1"/>
    </xf>
    <xf numFmtId="0" fontId="45" fillId="34" borderId="19" xfId="0" applyFont="1" applyFill="1" applyBorder="1" applyAlignment="1" applyProtection="1">
      <alignment horizontal="center" vertical="center"/>
      <protection locked="0" hidden="1"/>
    </xf>
    <xf numFmtId="0" fontId="43" fillId="35" borderId="0" xfId="0" applyFont="1" applyFill="1" applyAlignment="1" applyProtection="1">
      <alignment horizontal="center" vertical="center"/>
    </xf>
    <xf numFmtId="0" fontId="8" fillId="0" borderId="25" xfId="0" applyFont="1" applyBorder="1" applyAlignment="1" applyProtection="1">
      <alignment horizontal="center" vertical="center"/>
      <protection hidden="1"/>
    </xf>
    <xf numFmtId="0" fontId="45" fillId="36" borderId="18" xfId="0" applyFont="1" applyFill="1" applyBorder="1" applyAlignment="1" applyProtection="1">
      <alignment horizontal="center" vertical="center" wrapText="1"/>
      <protection locked="0"/>
    </xf>
    <xf numFmtId="0" fontId="45" fillId="34" borderId="14" xfId="0" applyFont="1" applyFill="1" applyBorder="1" applyAlignment="1" applyProtection="1">
      <alignment horizontal="center" vertical="center" wrapText="1"/>
      <protection locked="0"/>
    </xf>
    <xf numFmtId="0" fontId="45" fillId="34" borderId="17" xfId="0" applyFont="1" applyFill="1" applyBorder="1" applyAlignment="1" applyProtection="1">
      <alignment horizontal="center" vertical="center" wrapText="1"/>
      <protection locked="0"/>
    </xf>
    <xf numFmtId="0" fontId="45" fillId="34" borderId="11" xfId="0" applyFont="1" applyFill="1" applyBorder="1" applyAlignment="1" applyProtection="1">
      <alignment horizontal="center" vertical="center" wrapText="1"/>
      <protection locked="0"/>
    </xf>
    <xf numFmtId="0" fontId="45" fillId="34" borderId="9" xfId="0" applyFont="1" applyFill="1" applyBorder="1" applyAlignment="1" applyProtection="1">
      <alignment horizontal="center" vertical="center" wrapText="1"/>
      <protection locked="0"/>
    </xf>
    <xf numFmtId="0" fontId="45" fillId="34" borderId="13" xfId="0" applyFont="1" applyFill="1" applyBorder="1" applyAlignment="1" applyProtection="1">
      <alignment horizontal="center" vertical="center" wrapText="1"/>
      <protection locked="0"/>
    </xf>
    <xf numFmtId="0" fontId="42" fillId="0" borderId="10" xfId="0" applyFont="1" applyBorder="1" applyAlignment="1" applyProtection="1">
      <alignment horizontal="left" vertical="center" wrapText="1"/>
      <protection hidden="1"/>
    </xf>
    <xf numFmtId="0" fontId="42" fillId="0" borderId="0" xfId="0" applyFont="1" applyBorder="1" applyAlignment="1" applyProtection="1">
      <alignment horizontal="left" vertical="center" wrapText="1"/>
      <protection hidden="1"/>
    </xf>
    <xf numFmtId="0" fontId="8" fillId="34" borderId="25" xfId="0" applyFont="1" applyFill="1" applyBorder="1" applyAlignment="1" applyProtection="1">
      <alignment horizontal="center"/>
    </xf>
    <xf numFmtId="0" fontId="8" fillId="34" borderId="26" xfId="0" applyFont="1" applyFill="1" applyBorder="1" applyAlignment="1" applyProtection="1">
      <alignment horizontal="center"/>
    </xf>
    <xf numFmtId="0" fontId="8" fillId="34" borderId="19" xfId="0" applyFont="1" applyFill="1" applyBorder="1" applyAlignment="1" applyProtection="1">
      <alignment horizontal="center"/>
    </xf>
    <xf numFmtId="0" fontId="46" fillId="33" borderId="25" xfId="0" applyFont="1" applyFill="1" applyBorder="1" applyAlignment="1" applyProtection="1">
      <alignment horizontal="center"/>
    </xf>
    <xf numFmtId="0" fontId="46" fillId="33" borderId="26" xfId="0" applyFont="1" applyFill="1" applyBorder="1" applyAlignment="1" applyProtection="1">
      <alignment horizontal="center"/>
    </xf>
    <xf numFmtId="0" fontId="46" fillId="33" borderId="19" xfId="0" applyFont="1" applyFill="1" applyBorder="1" applyAlignment="1" applyProtection="1">
      <alignment horizontal="center"/>
    </xf>
    <xf numFmtId="49" fontId="45" fillId="34" borderId="14" xfId="0" applyNumberFormat="1" applyFont="1" applyFill="1" applyBorder="1" applyAlignment="1" applyProtection="1">
      <alignment horizontal="center" vertical="center"/>
      <protection locked="0"/>
    </xf>
    <xf numFmtId="49" fontId="45" fillId="34" borderId="17" xfId="0" applyNumberFormat="1" applyFont="1" applyFill="1" applyBorder="1" applyAlignment="1" applyProtection="1">
      <alignment horizontal="center" vertical="center"/>
      <protection locked="0"/>
    </xf>
    <xf numFmtId="0" fontId="45" fillId="0" borderId="25" xfId="0" applyFont="1" applyBorder="1" applyAlignment="1" applyProtection="1">
      <alignment horizontal="left" vertical="center" wrapText="1"/>
      <protection hidden="1"/>
    </xf>
    <xf numFmtId="0" fontId="45" fillId="0" borderId="26" xfId="0" applyFont="1" applyBorder="1" applyAlignment="1" applyProtection="1">
      <alignment horizontal="left" vertical="center" wrapText="1"/>
      <protection hidden="1"/>
    </xf>
    <xf numFmtId="0" fontId="45" fillId="0" borderId="19" xfId="0" applyFont="1" applyBorder="1" applyAlignment="1" applyProtection="1">
      <alignment horizontal="left" vertical="center" wrapText="1"/>
      <protection hidden="1"/>
    </xf>
    <xf numFmtId="0" fontId="41" fillId="0" borderId="82" xfId="0" applyFont="1" applyFill="1" applyBorder="1" applyAlignment="1" applyProtection="1">
      <alignment horizontal="center" vertical="center"/>
      <protection hidden="1"/>
    </xf>
    <xf numFmtId="0" fontId="41" fillId="0" borderId="85"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43" xfId="0" applyFont="1" applyBorder="1" applyAlignment="1" applyProtection="1">
      <alignment horizontal="center" vertical="center"/>
      <protection hidden="1"/>
    </xf>
    <xf numFmtId="0" fontId="8" fillId="0" borderId="25" xfId="0" applyFont="1" applyBorder="1" applyAlignment="1" applyProtection="1">
      <alignment horizontal="center"/>
      <protection hidden="1"/>
    </xf>
    <xf numFmtId="0" fontId="8" fillId="0" borderId="26" xfId="0" applyFont="1" applyBorder="1" applyAlignment="1" applyProtection="1">
      <alignment horizontal="center"/>
      <protection hidden="1"/>
    </xf>
    <xf numFmtId="0" fontId="8" fillId="0" borderId="19" xfId="0" applyFont="1" applyBorder="1" applyAlignment="1" applyProtection="1">
      <alignment horizontal="center"/>
      <protection hidden="1"/>
    </xf>
    <xf numFmtId="0" fontId="12" fillId="0" borderId="0" xfId="0" applyFont="1" applyAlignment="1" applyProtection="1">
      <alignment horizontal="center" wrapText="1"/>
      <protection hidden="1"/>
    </xf>
    <xf numFmtId="0" fontId="12" fillId="0" borderId="0" xfId="0" applyFont="1" applyAlignment="1" applyProtection="1">
      <alignment horizontal="center"/>
      <protection hidden="1"/>
    </xf>
    <xf numFmtId="0" fontId="11" fillId="0" borderId="30"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38" fillId="0" borderId="31" xfId="0" applyFont="1" applyBorder="1" applyAlignment="1" applyProtection="1">
      <alignment horizontal="center" vertical="center"/>
      <protection hidden="1"/>
    </xf>
    <xf numFmtId="0" fontId="41" fillId="0" borderId="33" xfId="0" quotePrefix="1" applyFont="1" applyBorder="1" applyAlignment="1" applyProtection="1">
      <alignment horizontal="center" vertical="center"/>
      <protection hidden="1"/>
    </xf>
    <xf numFmtId="0" fontId="41" fillId="0" borderId="36" xfId="0" quotePrefix="1" applyFont="1" applyBorder="1" applyAlignment="1" applyProtection="1">
      <alignment horizontal="center" vertical="center"/>
      <protection hidden="1"/>
    </xf>
    <xf numFmtId="0" fontId="41" fillId="0" borderId="37" xfId="0" quotePrefix="1" applyFont="1" applyBorder="1" applyAlignment="1" applyProtection="1">
      <alignment horizontal="center" vertical="center"/>
      <protection hidden="1"/>
    </xf>
    <xf numFmtId="0" fontId="41" fillId="0" borderId="12" xfId="0" quotePrefix="1" applyFont="1" applyBorder="1" applyAlignment="1" applyProtection="1">
      <alignment horizontal="center" vertical="center"/>
      <protection hidden="1"/>
    </xf>
    <xf numFmtId="0" fontId="41" fillId="0" borderId="39" xfId="0" quotePrefix="1" applyFont="1" applyBorder="1" applyAlignment="1" applyProtection="1">
      <alignment horizontal="center" vertical="center"/>
      <protection hidden="1"/>
    </xf>
    <xf numFmtId="0" fontId="41" fillId="0" borderId="13" xfId="0" quotePrefix="1" applyFont="1" applyBorder="1" applyAlignment="1" applyProtection="1">
      <alignment horizontal="center" vertical="center"/>
      <protection hidden="1"/>
    </xf>
    <xf numFmtId="0" fontId="38" fillId="0" borderId="34" xfId="0" applyFont="1" applyFill="1" applyBorder="1" applyAlignment="1" applyProtection="1">
      <alignment horizontal="left" vertical="center" wrapText="1"/>
      <protection hidden="1"/>
    </xf>
    <xf numFmtId="0" fontId="38" fillId="0" borderId="34" xfId="0" applyFont="1" applyFill="1" applyBorder="1" applyAlignment="1" applyProtection="1">
      <alignment horizontal="left" vertical="center"/>
      <protection hidden="1"/>
    </xf>
    <xf numFmtId="0" fontId="38" fillId="0" borderId="48"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38" fillId="0" borderId="40" xfId="0" applyFont="1" applyFill="1" applyBorder="1" applyAlignment="1" applyProtection="1">
      <alignment horizontal="left" vertical="center"/>
      <protection hidden="1"/>
    </xf>
    <xf numFmtId="0" fontId="9" fillId="0" borderId="33" xfId="0" applyFont="1" applyBorder="1" applyAlignment="1" applyProtection="1">
      <alignment horizontal="center" vertical="center" textRotation="255"/>
      <protection hidden="1"/>
    </xf>
    <xf numFmtId="0" fontId="9" fillId="0" borderId="34" xfId="0" applyFont="1" applyBorder="1" applyAlignment="1" applyProtection="1">
      <alignment horizontal="center" vertical="center" textRotation="255"/>
      <protection hidden="1"/>
    </xf>
    <xf numFmtId="0" fontId="9" fillId="0" borderId="37" xfId="0" applyFont="1" applyBorder="1" applyAlignment="1" applyProtection="1">
      <alignment horizontal="center" vertical="center" textRotation="255"/>
      <protection hidden="1"/>
    </xf>
    <xf numFmtId="0" fontId="9" fillId="0" borderId="0" xfId="0" applyFont="1" applyBorder="1" applyAlignment="1" applyProtection="1">
      <alignment horizontal="center" vertical="center" textRotation="255"/>
      <protection hidden="1"/>
    </xf>
    <xf numFmtId="0" fontId="9" fillId="0" borderId="39" xfId="0" applyFont="1" applyBorder="1" applyAlignment="1" applyProtection="1">
      <alignment horizontal="center" vertical="center" textRotation="255"/>
      <protection hidden="1"/>
    </xf>
    <xf numFmtId="0" fontId="9" fillId="0" borderId="9" xfId="0" applyFont="1" applyBorder="1" applyAlignment="1" applyProtection="1">
      <alignment horizontal="center" vertical="center" textRotation="255"/>
      <protection hidden="1"/>
    </xf>
    <xf numFmtId="0" fontId="9" fillId="0" borderId="35" xfId="0" applyFont="1" applyBorder="1" applyAlignment="1" applyProtection="1">
      <alignment horizontal="center" vertical="center"/>
      <protection hidden="1"/>
    </xf>
    <xf numFmtId="0" fontId="9" fillId="0" borderId="34" xfId="0" applyFont="1" applyBorder="1" applyAlignment="1" applyProtection="1">
      <alignment horizontal="center" vertical="center"/>
      <protection hidden="1"/>
    </xf>
    <xf numFmtId="0" fontId="9" fillId="0" borderId="36"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38" fillId="0" borderId="35" xfId="0" applyFont="1" applyBorder="1" applyAlignment="1" applyProtection="1">
      <alignment horizontal="left" vertical="center" wrapText="1" shrinkToFit="1"/>
      <protection hidden="1"/>
    </xf>
    <xf numFmtId="0" fontId="38" fillId="0" borderId="34" xfId="0" applyFont="1" applyBorder="1" applyAlignment="1" applyProtection="1">
      <alignment horizontal="left" vertical="center" wrapText="1" shrinkToFit="1"/>
      <protection hidden="1"/>
    </xf>
    <xf numFmtId="0" fontId="38" fillId="0" borderId="36" xfId="0" applyFont="1" applyBorder="1" applyAlignment="1" applyProtection="1">
      <alignment horizontal="left" vertical="center" wrapText="1" shrinkToFit="1"/>
      <protection hidden="1"/>
    </xf>
    <xf numFmtId="0" fontId="38" fillId="0" borderId="11" xfId="0" applyFont="1" applyBorder="1" applyAlignment="1" applyProtection="1">
      <alignment horizontal="left" vertical="center" wrapText="1" shrinkToFit="1"/>
      <protection hidden="1"/>
    </xf>
    <xf numFmtId="0" fontId="38" fillId="0" borderId="9" xfId="0" applyFont="1" applyBorder="1" applyAlignment="1" applyProtection="1">
      <alignment horizontal="left" vertical="center" wrapText="1" shrinkToFit="1"/>
      <protection hidden="1"/>
    </xf>
    <xf numFmtId="0" fontId="38" fillId="0" borderId="13" xfId="0" applyFont="1" applyBorder="1" applyAlignment="1" applyProtection="1">
      <alignment horizontal="left" vertical="center" wrapText="1" shrinkToFit="1"/>
      <protection hidden="1"/>
    </xf>
    <xf numFmtId="0" fontId="9" fillId="0" borderId="35" xfId="0" applyFont="1" applyBorder="1" applyAlignment="1" applyProtection="1">
      <alignment horizontal="center" vertical="center" wrapText="1"/>
      <protection hidden="1"/>
    </xf>
    <xf numFmtId="0" fontId="41" fillId="0" borderId="83" xfId="0" applyFont="1" applyFill="1" applyBorder="1" applyAlignment="1" applyProtection="1">
      <alignment horizontal="center" vertical="center"/>
      <protection hidden="1"/>
    </xf>
    <xf numFmtId="0" fontId="41" fillId="0" borderId="86" xfId="0" applyFont="1" applyFill="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43" xfId="0" applyFont="1" applyBorder="1" applyAlignment="1" applyProtection="1">
      <alignment horizontal="center" vertical="center"/>
      <protection hidden="1"/>
    </xf>
    <xf numFmtId="0" fontId="38" fillId="0" borderId="47" xfId="0" applyFont="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38" fontId="9" fillId="0" borderId="0" xfId="352" applyFont="1" applyFill="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52"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8" fillId="0" borderId="0" xfId="0" applyFont="1" applyAlignment="1" applyProtection="1">
      <alignment horizontal="left" wrapText="1"/>
      <protection hidden="1"/>
    </xf>
    <xf numFmtId="0" fontId="41" fillId="0" borderId="41" xfId="0" quotePrefix="1" applyFont="1" applyBorder="1" applyAlignment="1" applyProtection="1">
      <alignment horizontal="center" vertical="center"/>
      <protection hidden="1"/>
    </xf>
    <xf numFmtId="0" fontId="41" fillId="0" borderId="17" xfId="0" quotePrefix="1" applyFont="1" applyBorder="1" applyAlignment="1" applyProtection="1">
      <alignment horizontal="center" vertical="center"/>
      <protection hidden="1"/>
    </xf>
    <xf numFmtId="0" fontId="41" fillId="0" borderId="42" xfId="0" quotePrefix="1" applyFont="1" applyBorder="1" applyAlignment="1" applyProtection="1">
      <alignment horizontal="center" vertical="center"/>
      <protection hidden="1"/>
    </xf>
    <xf numFmtId="0" fontId="41" fillId="0" borderId="44" xfId="0" quotePrefix="1" applyFont="1" applyBorder="1" applyAlignment="1" applyProtection="1">
      <alignment horizontal="center" vertical="center"/>
      <protection hidden="1"/>
    </xf>
    <xf numFmtId="0" fontId="38" fillId="0" borderId="14" xfId="0" applyFont="1" applyBorder="1" applyAlignment="1" applyProtection="1">
      <alignment horizontal="left" vertical="center"/>
      <protection hidden="1"/>
    </xf>
    <xf numFmtId="0" fontId="38" fillId="0" borderId="38" xfId="0" applyFont="1" applyBorder="1" applyAlignment="1" applyProtection="1">
      <alignment horizontal="left" vertical="center"/>
      <protection hidden="1"/>
    </xf>
    <xf numFmtId="0" fontId="38" fillId="0" borderId="0" xfId="0" applyFont="1" applyBorder="1" applyAlignment="1" applyProtection="1">
      <alignment horizontal="left" vertical="center"/>
      <protection hidden="1"/>
    </xf>
    <xf numFmtId="0" fontId="38" fillId="0" borderId="40" xfId="0" applyFont="1" applyBorder="1" applyAlignment="1" applyProtection="1">
      <alignment horizontal="left" vertical="center"/>
      <protection hidden="1"/>
    </xf>
    <xf numFmtId="0" fontId="8" fillId="0" borderId="20"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50" xfId="0" applyFont="1" applyBorder="1" applyAlignment="1" applyProtection="1">
      <alignment horizontal="center" vertical="center" wrapText="1"/>
      <protection hidden="1"/>
    </xf>
    <xf numFmtId="0" fontId="8" fillId="0" borderId="43" xfId="0" applyFont="1" applyBorder="1" applyAlignment="1" applyProtection="1">
      <alignment horizontal="center" vertical="center" wrapText="1"/>
      <protection hidden="1"/>
    </xf>
    <xf numFmtId="0" fontId="8" fillId="0" borderId="51" xfId="0" applyFont="1" applyBorder="1" applyAlignment="1" applyProtection="1">
      <alignment horizontal="center" vertical="center" wrapText="1"/>
      <protection hidden="1"/>
    </xf>
    <xf numFmtId="0" fontId="39" fillId="0" borderId="27"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39" fillId="0" borderId="74" xfId="0" applyFont="1" applyBorder="1" applyAlignment="1" applyProtection="1">
      <alignment horizontal="center" vertical="center"/>
      <protection hidden="1"/>
    </xf>
    <xf numFmtId="0" fontId="39" fillId="0" borderId="50" xfId="0" applyFont="1" applyBorder="1" applyAlignment="1" applyProtection="1">
      <alignment horizontal="center" vertical="center"/>
      <protection hidden="1"/>
    </xf>
    <xf numFmtId="0" fontId="39" fillId="0" borderId="43" xfId="0" applyFont="1" applyBorder="1" applyAlignment="1" applyProtection="1">
      <alignment horizontal="center" vertical="center"/>
      <protection hidden="1"/>
    </xf>
    <xf numFmtId="0" fontId="39" fillId="0" borderId="75" xfId="0" applyFont="1" applyBorder="1" applyAlignment="1" applyProtection="1">
      <alignment horizontal="center" vertical="center"/>
      <protection hidden="1"/>
    </xf>
    <xf numFmtId="0" fontId="9" fillId="0" borderId="33" xfId="0" applyFont="1" applyBorder="1" applyAlignment="1" applyProtection="1">
      <alignment horizontal="center" vertical="center"/>
      <protection hidden="1"/>
    </xf>
    <xf numFmtId="0" fontId="9" fillId="0" borderId="37"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9" fillId="0" borderId="43" xfId="0" applyFont="1" applyBorder="1" applyAlignment="1" applyProtection="1">
      <alignment horizontal="center" vertical="center" shrinkToFit="1"/>
      <protection hidden="1"/>
    </xf>
    <xf numFmtId="0" fontId="9" fillId="0" borderId="41"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42" xfId="0" applyFont="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0" borderId="80" xfId="0" applyFont="1" applyBorder="1" applyAlignment="1" applyProtection="1">
      <alignment horizontal="left" vertical="center"/>
      <protection hidden="1"/>
    </xf>
    <xf numFmtId="0" fontId="9" fillId="0" borderId="81" xfId="0" applyFont="1" applyBorder="1" applyAlignment="1" applyProtection="1">
      <alignment horizontal="left" vertical="center"/>
      <protection hidden="1"/>
    </xf>
    <xf numFmtId="0" fontId="9" fillId="0" borderId="10" xfId="0" applyFont="1" applyBorder="1" applyAlignment="1" applyProtection="1">
      <alignment horizontal="center" vertical="center"/>
      <protection hidden="1"/>
    </xf>
    <xf numFmtId="0" fontId="9" fillId="0" borderId="15" xfId="0" applyFont="1" applyBorder="1" applyAlignment="1" applyProtection="1">
      <alignment horizontal="center" vertical="center" textRotation="255"/>
      <protection hidden="1"/>
    </xf>
    <xf numFmtId="0" fontId="9" fillId="0" borderId="16" xfId="0" applyFont="1" applyBorder="1" applyAlignment="1" applyProtection="1">
      <alignment horizontal="center" vertical="center" textRotation="255"/>
      <protection hidden="1"/>
    </xf>
    <xf numFmtId="0" fontId="9" fillId="0" borderId="45" xfId="0" applyFont="1" applyBorder="1" applyAlignment="1" applyProtection="1">
      <alignment horizontal="center" vertical="center" textRotation="255"/>
      <protection hidden="1"/>
    </xf>
    <xf numFmtId="0" fontId="9" fillId="0" borderId="14" xfId="0" applyNumberFormat="1" applyFont="1" applyBorder="1" applyAlignment="1" applyProtection="1">
      <alignment horizontal="center"/>
      <protection hidden="1"/>
    </xf>
    <xf numFmtId="49" fontId="9" fillId="0" borderId="14" xfId="0" applyNumberFormat="1" applyFont="1" applyBorder="1" applyAlignment="1" applyProtection="1">
      <alignment horizontal="center"/>
      <protection hidden="1"/>
    </xf>
    <xf numFmtId="0" fontId="9" fillId="0" borderId="9" xfId="0" applyFont="1" applyBorder="1" applyAlignment="1" applyProtection="1">
      <alignment vertical="center" wrapText="1"/>
      <protection hidden="1"/>
    </xf>
    <xf numFmtId="0" fontId="9" fillId="0" borderId="13" xfId="0" applyFont="1" applyBorder="1" applyAlignment="1" applyProtection="1">
      <alignment vertical="center" wrapText="1"/>
      <protection hidden="1"/>
    </xf>
    <xf numFmtId="0" fontId="41" fillId="0" borderId="14" xfId="0" applyFont="1" applyBorder="1" applyAlignment="1" applyProtection="1">
      <alignment vertical="center"/>
      <protection hidden="1"/>
    </xf>
    <xf numFmtId="0" fontId="41" fillId="0" borderId="43" xfId="0" applyFont="1" applyBorder="1" applyAlignment="1" applyProtection="1">
      <alignment vertical="center"/>
      <protection hidden="1"/>
    </xf>
    <xf numFmtId="0" fontId="9" fillId="0" borderId="18"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9" fillId="0" borderId="38"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40" xfId="0" applyFont="1" applyBorder="1" applyAlignment="1" applyProtection="1">
      <alignment horizontal="center"/>
      <protection hidden="1"/>
    </xf>
    <xf numFmtId="0" fontId="9" fillId="0" borderId="46" xfId="0" applyFont="1" applyBorder="1" applyAlignment="1" applyProtection="1">
      <alignment horizontal="center"/>
      <protection hidden="1"/>
    </xf>
    <xf numFmtId="0" fontId="9" fillId="0" borderId="43" xfId="0" applyFont="1" applyBorder="1" applyAlignment="1" applyProtection="1">
      <alignment horizontal="center"/>
      <protection hidden="1"/>
    </xf>
    <xf numFmtId="0" fontId="9" fillId="0" borderId="47" xfId="0" applyFont="1" applyBorder="1" applyAlignment="1" applyProtection="1">
      <alignment horizontal="center"/>
      <protection hidden="1"/>
    </xf>
    <xf numFmtId="0" fontId="41" fillId="0" borderId="84" xfId="0" applyFont="1" applyFill="1" applyBorder="1" applyAlignment="1" applyProtection="1">
      <alignment horizontal="center" vertical="center"/>
      <protection hidden="1"/>
    </xf>
    <xf numFmtId="0" fontId="41" fillId="0" borderId="87" xfId="0" applyFont="1" applyFill="1" applyBorder="1" applyAlignment="1" applyProtection="1">
      <alignment horizontal="center" vertical="center"/>
      <protection hidden="1"/>
    </xf>
  </cellXfs>
  <cellStyles count="353">
    <cellStyle name="20% - アクセント 1" xfId="18" builtinId="30" customBuiltin="1"/>
    <cellStyle name="20% - アクセント 1 2" xfId="46"/>
    <cellStyle name="20% - アクセント 1 2 2" xfId="89"/>
    <cellStyle name="20% - アクセント 1 2 2 2" xfId="277"/>
    <cellStyle name="20% - アクセント 1 2 3" xfId="120"/>
    <cellStyle name="20% - アクセント 1 2 3 2" xfId="305"/>
    <cellStyle name="20% - アクセント 1 2 4" xfId="184"/>
    <cellStyle name="20% - アクセント 1 2 5" xfId="215"/>
    <cellStyle name="20% - アクセント 1 2 6" xfId="246"/>
    <cellStyle name="20% - アクセント 1 3" xfId="72"/>
    <cellStyle name="20% - アクセント 1 3 2" xfId="134"/>
    <cellStyle name="20% - アクセント 1 3 2 2" xfId="319"/>
    <cellStyle name="20% - アクセント 1 3 3" xfId="260"/>
    <cellStyle name="20% - アクセント 1 4" xfId="148"/>
    <cellStyle name="20% - アクセント 1 4 2" xfId="333"/>
    <cellStyle name="20% - アクセント 1 5" xfId="106"/>
    <cellStyle name="20% - アクセント 1 5 2" xfId="291"/>
    <cellStyle name="20% - アクセント 1 6" xfId="167"/>
    <cellStyle name="20% - アクセント 1 7" xfId="198"/>
    <cellStyle name="20% - アクセント 1 8" xfId="229"/>
    <cellStyle name="20% - アクセント 2" xfId="22" builtinId="34" customBuiltin="1"/>
    <cellStyle name="20% - アクセント 2 2" xfId="48"/>
    <cellStyle name="20% - アクセント 2 2 2" xfId="91"/>
    <cellStyle name="20% - アクセント 2 2 2 2" xfId="279"/>
    <cellStyle name="20% - アクセント 2 2 3" xfId="122"/>
    <cellStyle name="20% - アクセント 2 2 3 2" xfId="307"/>
    <cellStyle name="20% - アクセント 2 2 4" xfId="186"/>
    <cellStyle name="20% - アクセント 2 2 5" xfId="217"/>
    <cellStyle name="20% - アクセント 2 2 6" xfId="248"/>
    <cellStyle name="20% - アクセント 2 3" xfId="74"/>
    <cellStyle name="20% - アクセント 2 3 2" xfId="136"/>
    <cellStyle name="20% - アクセント 2 3 2 2" xfId="321"/>
    <cellStyle name="20% - アクセント 2 3 3" xfId="262"/>
    <cellStyle name="20% - アクセント 2 4" xfId="150"/>
    <cellStyle name="20% - アクセント 2 4 2" xfId="335"/>
    <cellStyle name="20% - アクセント 2 5" xfId="108"/>
    <cellStyle name="20% - アクセント 2 5 2" xfId="293"/>
    <cellStyle name="20% - アクセント 2 6" xfId="169"/>
    <cellStyle name="20% - アクセント 2 7" xfId="200"/>
    <cellStyle name="20% - アクセント 2 8" xfId="231"/>
    <cellStyle name="20% - アクセント 3" xfId="26" builtinId="38" customBuiltin="1"/>
    <cellStyle name="20% - アクセント 3 2" xfId="50"/>
    <cellStyle name="20% - アクセント 3 2 2" xfId="93"/>
    <cellStyle name="20% - アクセント 3 2 2 2" xfId="281"/>
    <cellStyle name="20% - アクセント 3 2 3" xfId="124"/>
    <cellStyle name="20% - アクセント 3 2 3 2" xfId="309"/>
    <cellStyle name="20% - アクセント 3 2 4" xfId="188"/>
    <cellStyle name="20% - アクセント 3 2 5" xfId="219"/>
    <cellStyle name="20% - アクセント 3 2 6" xfId="250"/>
    <cellStyle name="20% - アクセント 3 3" xfId="76"/>
    <cellStyle name="20% - アクセント 3 3 2" xfId="138"/>
    <cellStyle name="20% - アクセント 3 3 2 2" xfId="323"/>
    <cellStyle name="20% - アクセント 3 3 3" xfId="264"/>
    <cellStyle name="20% - アクセント 3 4" xfId="152"/>
    <cellStyle name="20% - アクセント 3 4 2" xfId="337"/>
    <cellStyle name="20% - アクセント 3 5" xfId="110"/>
    <cellStyle name="20% - アクセント 3 5 2" xfId="295"/>
    <cellStyle name="20% - アクセント 3 6" xfId="171"/>
    <cellStyle name="20% - アクセント 3 7" xfId="202"/>
    <cellStyle name="20% - アクセント 3 8" xfId="233"/>
    <cellStyle name="20% - アクセント 4" xfId="30" builtinId="42" customBuiltin="1"/>
    <cellStyle name="20% - アクセント 4 2" xfId="52"/>
    <cellStyle name="20% - アクセント 4 2 2" xfId="95"/>
    <cellStyle name="20% - アクセント 4 2 2 2" xfId="283"/>
    <cellStyle name="20% - アクセント 4 2 3" xfId="126"/>
    <cellStyle name="20% - アクセント 4 2 3 2" xfId="311"/>
    <cellStyle name="20% - アクセント 4 2 4" xfId="190"/>
    <cellStyle name="20% - アクセント 4 2 5" xfId="221"/>
    <cellStyle name="20% - アクセント 4 2 6" xfId="252"/>
    <cellStyle name="20% - アクセント 4 3" xfId="78"/>
    <cellStyle name="20% - アクセント 4 3 2" xfId="140"/>
    <cellStyle name="20% - アクセント 4 3 2 2" xfId="325"/>
    <cellStyle name="20% - アクセント 4 3 3" xfId="266"/>
    <cellStyle name="20% - アクセント 4 4" xfId="154"/>
    <cellStyle name="20% - アクセント 4 4 2" xfId="339"/>
    <cellStyle name="20% - アクセント 4 5" xfId="112"/>
    <cellStyle name="20% - アクセント 4 5 2" xfId="297"/>
    <cellStyle name="20% - アクセント 4 6" xfId="173"/>
    <cellStyle name="20% - アクセント 4 7" xfId="204"/>
    <cellStyle name="20% - アクセント 4 8" xfId="235"/>
    <cellStyle name="20% - アクセント 5" xfId="34" builtinId="46" customBuiltin="1"/>
    <cellStyle name="20% - アクセント 5 2" xfId="54"/>
    <cellStyle name="20% - アクセント 5 2 2" xfId="97"/>
    <cellStyle name="20% - アクセント 5 2 2 2" xfId="285"/>
    <cellStyle name="20% - アクセント 5 2 3" xfId="128"/>
    <cellStyle name="20% - アクセント 5 2 3 2" xfId="313"/>
    <cellStyle name="20% - アクセント 5 2 4" xfId="192"/>
    <cellStyle name="20% - アクセント 5 2 5" xfId="223"/>
    <cellStyle name="20% - アクセント 5 2 6" xfId="254"/>
    <cellStyle name="20% - アクセント 5 3" xfId="80"/>
    <cellStyle name="20% - アクセント 5 3 2" xfId="142"/>
    <cellStyle name="20% - アクセント 5 3 2 2" xfId="327"/>
    <cellStyle name="20% - アクセント 5 3 3" xfId="268"/>
    <cellStyle name="20% - アクセント 5 4" xfId="156"/>
    <cellStyle name="20% - アクセント 5 4 2" xfId="341"/>
    <cellStyle name="20% - アクセント 5 5" xfId="114"/>
    <cellStyle name="20% - アクセント 5 5 2" xfId="299"/>
    <cellStyle name="20% - アクセント 5 6" xfId="175"/>
    <cellStyle name="20% - アクセント 5 7" xfId="206"/>
    <cellStyle name="20% - アクセント 5 8" xfId="237"/>
    <cellStyle name="20% - アクセント 6" xfId="38" builtinId="50" customBuiltin="1"/>
    <cellStyle name="20% - アクセント 6 2" xfId="56"/>
    <cellStyle name="20% - アクセント 6 2 2" xfId="99"/>
    <cellStyle name="20% - アクセント 6 2 2 2" xfId="287"/>
    <cellStyle name="20% - アクセント 6 2 3" xfId="130"/>
    <cellStyle name="20% - アクセント 6 2 3 2" xfId="315"/>
    <cellStyle name="20% - アクセント 6 2 4" xfId="194"/>
    <cellStyle name="20% - アクセント 6 2 5" xfId="225"/>
    <cellStyle name="20% - アクセント 6 2 6" xfId="256"/>
    <cellStyle name="20% - アクセント 6 3" xfId="82"/>
    <cellStyle name="20% - アクセント 6 3 2" xfId="144"/>
    <cellStyle name="20% - アクセント 6 3 2 2" xfId="329"/>
    <cellStyle name="20% - アクセント 6 3 3" xfId="270"/>
    <cellStyle name="20% - アクセント 6 4" xfId="158"/>
    <cellStyle name="20% - アクセント 6 4 2" xfId="343"/>
    <cellStyle name="20% - アクセント 6 5" xfId="116"/>
    <cellStyle name="20% - アクセント 6 5 2" xfId="301"/>
    <cellStyle name="20% - アクセント 6 6" xfId="177"/>
    <cellStyle name="20% - アクセント 6 7" xfId="208"/>
    <cellStyle name="20% - アクセント 6 8" xfId="239"/>
    <cellStyle name="40% - アクセント 1" xfId="19" builtinId="31" customBuiltin="1"/>
    <cellStyle name="40% - アクセント 1 2" xfId="47"/>
    <cellStyle name="40% - アクセント 1 2 2" xfId="90"/>
    <cellStyle name="40% - アクセント 1 2 2 2" xfId="278"/>
    <cellStyle name="40% - アクセント 1 2 3" xfId="121"/>
    <cellStyle name="40% - アクセント 1 2 3 2" xfId="306"/>
    <cellStyle name="40% - アクセント 1 2 4" xfId="185"/>
    <cellStyle name="40% - アクセント 1 2 5" xfId="216"/>
    <cellStyle name="40% - アクセント 1 2 6" xfId="247"/>
    <cellStyle name="40% - アクセント 1 3" xfId="73"/>
    <cellStyle name="40% - アクセント 1 3 2" xfId="135"/>
    <cellStyle name="40% - アクセント 1 3 2 2" xfId="320"/>
    <cellStyle name="40% - アクセント 1 3 3" xfId="261"/>
    <cellStyle name="40% - アクセント 1 4" xfId="149"/>
    <cellStyle name="40% - アクセント 1 4 2" xfId="334"/>
    <cellStyle name="40% - アクセント 1 5" xfId="107"/>
    <cellStyle name="40% - アクセント 1 5 2" xfId="292"/>
    <cellStyle name="40% - アクセント 1 6" xfId="168"/>
    <cellStyle name="40% - アクセント 1 7" xfId="199"/>
    <cellStyle name="40% - アクセント 1 8" xfId="230"/>
    <cellStyle name="40% - アクセント 2" xfId="23" builtinId="35" customBuiltin="1"/>
    <cellStyle name="40% - アクセント 2 2" xfId="49"/>
    <cellStyle name="40% - アクセント 2 2 2" xfId="92"/>
    <cellStyle name="40% - アクセント 2 2 2 2" xfId="280"/>
    <cellStyle name="40% - アクセント 2 2 3" xfId="123"/>
    <cellStyle name="40% - アクセント 2 2 3 2" xfId="308"/>
    <cellStyle name="40% - アクセント 2 2 4" xfId="187"/>
    <cellStyle name="40% - アクセント 2 2 5" xfId="218"/>
    <cellStyle name="40% - アクセント 2 2 6" xfId="249"/>
    <cellStyle name="40% - アクセント 2 3" xfId="75"/>
    <cellStyle name="40% - アクセント 2 3 2" xfId="137"/>
    <cellStyle name="40% - アクセント 2 3 2 2" xfId="322"/>
    <cellStyle name="40% - アクセント 2 3 3" xfId="263"/>
    <cellStyle name="40% - アクセント 2 4" xfId="151"/>
    <cellStyle name="40% - アクセント 2 4 2" xfId="336"/>
    <cellStyle name="40% - アクセント 2 5" xfId="109"/>
    <cellStyle name="40% - アクセント 2 5 2" xfId="294"/>
    <cellStyle name="40% - アクセント 2 6" xfId="170"/>
    <cellStyle name="40% - アクセント 2 7" xfId="201"/>
    <cellStyle name="40% - アクセント 2 8" xfId="232"/>
    <cellStyle name="40% - アクセント 3" xfId="27" builtinId="39" customBuiltin="1"/>
    <cellStyle name="40% - アクセント 3 2" xfId="51"/>
    <cellStyle name="40% - アクセント 3 2 2" xfId="94"/>
    <cellStyle name="40% - アクセント 3 2 2 2" xfId="282"/>
    <cellStyle name="40% - アクセント 3 2 3" xfId="125"/>
    <cellStyle name="40% - アクセント 3 2 3 2" xfId="310"/>
    <cellStyle name="40% - アクセント 3 2 4" xfId="189"/>
    <cellStyle name="40% - アクセント 3 2 5" xfId="220"/>
    <cellStyle name="40% - アクセント 3 2 6" xfId="251"/>
    <cellStyle name="40% - アクセント 3 3" xfId="77"/>
    <cellStyle name="40% - アクセント 3 3 2" xfId="139"/>
    <cellStyle name="40% - アクセント 3 3 2 2" xfId="324"/>
    <cellStyle name="40% - アクセント 3 3 3" xfId="265"/>
    <cellStyle name="40% - アクセント 3 4" xfId="153"/>
    <cellStyle name="40% - アクセント 3 4 2" xfId="338"/>
    <cellStyle name="40% - アクセント 3 5" xfId="111"/>
    <cellStyle name="40% - アクセント 3 5 2" xfId="296"/>
    <cellStyle name="40% - アクセント 3 6" xfId="172"/>
    <cellStyle name="40% - アクセント 3 7" xfId="203"/>
    <cellStyle name="40% - アクセント 3 8" xfId="234"/>
    <cellStyle name="40% - アクセント 4" xfId="31" builtinId="43" customBuiltin="1"/>
    <cellStyle name="40% - アクセント 4 2" xfId="53"/>
    <cellStyle name="40% - アクセント 4 2 2" xfId="96"/>
    <cellStyle name="40% - アクセント 4 2 2 2" xfId="284"/>
    <cellStyle name="40% - アクセント 4 2 3" xfId="127"/>
    <cellStyle name="40% - アクセント 4 2 3 2" xfId="312"/>
    <cellStyle name="40% - アクセント 4 2 4" xfId="191"/>
    <cellStyle name="40% - アクセント 4 2 5" xfId="222"/>
    <cellStyle name="40% - アクセント 4 2 6" xfId="253"/>
    <cellStyle name="40% - アクセント 4 3" xfId="79"/>
    <cellStyle name="40% - アクセント 4 3 2" xfId="141"/>
    <cellStyle name="40% - アクセント 4 3 2 2" xfId="326"/>
    <cellStyle name="40% - アクセント 4 3 3" xfId="267"/>
    <cellStyle name="40% - アクセント 4 4" xfId="155"/>
    <cellStyle name="40% - アクセント 4 4 2" xfId="340"/>
    <cellStyle name="40% - アクセント 4 5" xfId="113"/>
    <cellStyle name="40% - アクセント 4 5 2" xfId="298"/>
    <cellStyle name="40% - アクセント 4 6" xfId="174"/>
    <cellStyle name="40% - アクセント 4 7" xfId="205"/>
    <cellStyle name="40% - アクセント 4 8" xfId="236"/>
    <cellStyle name="40% - アクセント 5" xfId="35" builtinId="47" customBuiltin="1"/>
    <cellStyle name="40% - アクセント 5 2" xfId="55"/>
    <cellStyle name="40% - アクセント 5 2 2" xfId="98"/>
    <cellStyle name="40% - アクセント 5 2 2 2" xfId="286"/>
    <cellStyle name="40% - アクセント 5 2 3" xfId="129"/>
    <cellStyle name="40% - アクセント 5 2 3 2" xfId="314"/>
    <cellStyle name="40% - アクセント 5 2 4" xfId="193"/>
    <cellStyle name="40% - アクセント 5 2 5" xfId="224"/>
    <cellStyle name="40% - アクセント 5 2 6" xfId="255"/>
    <cellStyle name="40% - アクセント 5 3" xfId="81"/>
    <cellStyle name="40% - アクセント 5 3 2" xfId="143"/>
    <cellStyle name="40% - アクセント 5 3 2 2" xfId="328"/>
    <cellStyle name="40% - アクセント 5 3 3" xfId="269"/>
    <cellStyle name="40% - アクセント 5 4" xfId="157"/>
    <cellStyle name="40% - アクセント 5 4 2" xfId="342"/>
    <cellStyle name="40% - アクセント 5 5" xfId="115"/>
    <cellStyle name="40% - アクセント 5 5 2" xfId="300"/>
    <cellStyle name="40% - アクセント 5 6" xfId="176"/>
    <cellStyle name="40% - アクセント 5 7" xfId="207"/>
    <cellStyle name="40% - アクセント 5 8" xfId="238"/>
    <cellStyle name="40% - アクセント 6" xfId="39" builtinId="51" customBuiltin="1"/>
    <cellStyle name="40% - アクセント 6 2" xfId="57"/>
    <cellStyle name="40% - アクセント 6 2 2" xfId="100"/>
    <cellStyle name="40% - アクセント 6 2 2 2" xfId="288"/>
    <cellStyle name="40% - アクセント 6 2 3" xfId="131"/>
    <cellStyle name="40% - アクセント 6 2 3 2" xfId="316"/>
    <cellStyle name="40% - アクセント 6 2 4" xfId="195"/>
    <cellStyle name="40% - アクセント 6 2 5" xfId="226"/>
    <cellStyle name="40% - アクセント 6 2 6" xfId="257"/>
    <cellStyle name="40% - アクセント 6 3" xfId="83"/>
    <cellStyle name="40% - アクセント 6 3 2" xfId="145"/>
    <cellStyle name="40% - アクセント 6 3 2 2" xfId="330"/>
    <cellStyle name="40% - アクセント 6 3 3" xfId="271"/>
    <cellStyle name="40% - アクセント 6 4" xfId="159"/>
    <cellStyle name="40% - アクセント 6 4 2" xfId="344"/>
    <cellStyle name="40% - アクセント 6 5" xfId="117"/>
    <cellStyle name="40% - アクセント 6 5 2" xfId="302"/>
    <cellStyle name="40% - アクセント 6 6" xfId="178"/>
    <cellStyle name="40% - アクセント 6 7" xfId="209"/>
    <cellStyle name="40% - アクセント 6 8" xfId="24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パーセント 2" xfId="68"/>
    <cellStyle name="メモ 2" xfId="42"/>
    <cellStyle name="メモ 2 2" xfId="85"/>
    <cellStyle name="メモ 2 2 2" xfId="133"/>
    <cellStyle name="メモ 2 2 2 2" xfId="318"/>
    <cellStyle name="メモ 2 2 3" xfId="273"/>
    <cellStyle name="メモ 2 3" xfId="147"/>
    <cellStyle name="メモ 2 3 2" xfId="332"/>
    <cellStyle name="メモ 2 4" xfId="161"/>
    <cellStyle name="メモ 2 4 2" xfId="346"/>
    <cellStyle name="メモ 2 5" xfId="119"/>
    <cellStyle name="メモ 2 5 2" xfId="304"/>
    <cellStyle name="メモ 2 6" xfId="180"/>
    <cellStyle name="メモ 2 7" xfId="211"/>
    <cellStyle name="メモ 2 8" xfId="242"/>
    <cellStyle name="メモ 3" xfId="45"/>
    <cellStyle name="メモ 3 2" xfId="88"/>
    <cellStyle name="メモ 3 2 2" xfId="276"/>
    <cellStyle name="メモ 3 3" xfId="164"/>
    <cellStyle name="メモ 3 3 2" xfId="349"/>
    <cellStyle name="メモ 3 4" xfId="183"/>
    <cellStyle name="メモ 3 5" xfId="214"/>
    <cellStyle name="メモ 3 6" xfId="245"/>
    <cellStyle name="リンク セル" xfId="12" builtinId="24" customBuiltin="1"/>
    <cellStyle name="悪い" xfId="7" builtinId="27" customBuiltin="1"/>
    <cellStyle name="計算" xfId="11" builtinId="22" customBuiltin="1"/>
    <cellStyle name="警告文" xfId="14" builtinId="11" customBuiltin="1"/>
    <cellStyle name="桁区切り" xfId="352" builtinId="6"/>
    <cellStyle name="桁区切り 2" xfId="66"/>
    <cellStyle name="桁区切り 2 2" xfId="104"/>
    <cellStyle name="桁区切り 3" xfId="69"/>
    <cellStyle name="桁区切り 3 2" xfId="103"/>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cellStyle name="標準 2 2" xfId="60"/>
    <cellStyle name="標準 2 2 2" xfId="118"/>
    <cellStyle name="標準 2 2 2 2" xfId="303"/>
    <cellStyle name="標準 2 3" xfId="63"/>
    <cellStyle name="標準 2 3 2" xfId="132"/>
    <cellStyle name="標準 2 3 2 2" xfId="317"/>
    <cellStyle name="標準 2 4" xfId="59"/>
    <cellStyle name="標準 2 4 2" xfId="146"/>
    <cellStyle name="標準 2 4 2 2" xfId="331"/>
    <cellStyle name="標準 2 5" xfId="84"/>
    <cellStyle name="標準 2 5 2" xfId="160"/>
    <cellStyle name="標準 2 5 2 2" xfId="345"/>
    <cellStyle name="標準 2 5 3" xfId="272"/>
    <cellStyle name="標準 2 6" xfId="179"/>
    <cellStyle name="標準 2 7" xfId="210"/>
    <cellStyle name="標準 2 8" xfId="241"/>
    <cellStyle name="標準 3" xfId="43"/>
    <cellStyle name="標準 3 2" xfId="67"/>
    <cellStyle name="標準 3 3" xfId="64"/>
    <cellStyle name="標準 3 4" xfId="86"/>
    <cellStyle name="標準 3 4 2" xfId="274"/>
    <cellStyle name="標準 3 5" xfId="105"/>
    <cellStyle name="標準 3 6" xfId="162"/>
    <cellStyle name="標準 3 6 2" xfId="347"/>
    <cellStyle name="標準 3 7" xfId="181"/>
    <cellStyle name="標準 3 8" xfId="212"/>
    <cellStyle name="標準 3 9" xfId="243"/>
    <cellStyle name="標準 4" xfId="44"/>
    <cellStyle name="標準 4 2" xfId="70"/>
    <cellStyle name="標準 4 3" xfId="62"/>
    <cellStyle name="標準 4 4" xfId="87"/>
    <cellStyle name="標準 4 4 2" xfId="275"/>
    <cellStyle name="標準 4 5" xfId="163"/>
    <cellStyle name="標準 4 5 2" xfId="348"/>
    <cellStyle name="標準 4 6" xfId="182"/>
    <cellStyle name="標準 4 7" xfId="213"/>
    <cellStyle name="標準 4 8" xfId="244"/>
    <cellStyle name="標準 5" xfId="65"/>
    <cellStyle name="標準 5 2" xfId="71"/>
    <cellStyle name="標準 5 2 2" xfId="102"/>
    <cellStyle name="標準 5 2 2 2" xfId="290"/>
    <cellStyle name="標準 5 2 3" xfId="166"/>
    <cellStyle name="標準 5 2 3 2" xfId="351"/>
    <cellStyle name="標準 5 2 4" xfId="197"/>
    <cellStyle name="標準 5 2 5" xfId="228"/>
    <cellStyle name="標準 5 2 6" xfId="259"/>
    <cellStyle name="標準 6" xfId="61"/>
    <cellStyle name="標準 7" xfId="58"/>
    <cellStyle name="標準 7 2" xfId="101"/>
    <cellStyle name="標準 7 2 2" xfId="289"/>
    <cellStyle name="標準 7 3" xfId="165"/>
    <cellStyle name="標準 7 3 2" xfId="350"/>
    <cellStyle name="標準 7 4" xfId="196"/>
    <cellStyle name="標準 7 5" xfId="227"/>
    <cellStyle name="標準 7 6" xfId="258"/>
    <cellStyle name="良い" xfId="6" builtinId="26" customBuiltin="1"/>
  </cellStyles>
  <dxfs count="7">
    <dxf>
      <font>
        <b/>
        <i val="0"/>
        <color theme="4" tint="-0.24994659260841701"/>
      </font>
      <fill>
        <patternFill>
          <bgColor theme="7" tint="0.79998168889431442"/>
        </patternFill>
      </fill>
    </dxf>
    <dxf>
      <fill>
        <patternFill>
          <bgColor theme="1"/>
        </patternFill>
      </fill>
    </dxf>
    <dxf>
      <fill>
        <patternFill>
          <bgColor theme="1"/>
        </patternFill>
      </fill>
    </dxf>
    <dxf>
      <font>
        <b/>
        <i val="0"/>
        <color theme="5"/>
      </font>
      <fill>
        <patternFill patternType="solid">
          <bgColor theme="9" tint="0.79998168889431442"/>
        </patternFill>
      </fill>
      <border>
        <left/>
        <right/>
        <top/>
        <bottom/>
      </border>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27</xdr:col>
      <xdr:colOff>145676</xdr:colOff>
      <xdr:row>33</xdr:row>
      <xdr:rowOff>100852</xdr:rowOff>
    </xdr:from>
    <xdr:to>
      <xdr:col>46</xdr:col>
      <xdr:colOff>89646</xdr:colOff>
      <xdr:row>36</xdr:row>
      <xdr:rowOff>100852</xdr:rowOff>
    </xdr:to>
    <xdr:sp macro="" textlink="">
      <xdr:nvSpPr>
        <xdr:cNvPr id="3" name="正方形/長方形 2"/>
        <xdr:cNvSpPr/>
      </xdr:nvSpPr>
      <xdr:spPr>
        <a:xfrm>
          <a:off x="6477000" y="7059705"/>
          <a:ext cx="4415117" cy="705971"/>
        </a:xfrm>
        <a:prstGeom prst="rect">
          <a:avLst/>
        </a:prstGeom>
        <a:solidFill>
          <a:schemeClr val="accent2">
            <a:lumMod val="20000"/>
            <a:lumOff val="80000"/>
          </a:schemeClr>
        </a:solid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印刷後、必ず届出印を押印していただきますよう</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　お願いいたします。</a:t>
          </a:r>
        </a:p>
      </xdr:txBody>
    </xdr:sp>
    <xdr:clientData/>
  </xdr:twoCellAnchor>
  <xdr:twoCellAnchor>
    <xdr:from>
      <xdr:col>0</xdr:col>
      <xdr:colOff>89649</xdr:colOff>
      <xdr:row>32</xdr:row>
      <xdr:rowOff>224117</xdr:rowOff>
    </xdr:from>
    <xdr:to>
      <xdr:col>27</xdr:col>
      <xdr:colOff>78441</xdr:colOff>
      <xdr:row>36</xdr:row>
      <xdr:rowOff>123265</xdr:rowOff>
    </xdr:to>
    <xdr:sp macro="" textlink="">
      <xdr:nvSpPr>
        <xdr:cNvPr id="7" name="角丸四角形 6"/>
        <xdr:cNvSpPr/>
      </xdr:nvSpPr>
      <xdr:spPr>
        <a:xfrm>
          <a:off x="89649" y="7182970"/>
          <a:ext cx="6320116" cy="840442"/>
        </a:xfrm>
        <a:prstGeom prst="roundRect">
          <a:avLst>
            <a:gd name="adj" fmla="val 6463"/>
          </a:avLst>
        </a:prstGeom>
        <a:solidFill>
          <a:srgbClr val="CC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numCol="1" spcCol="180000" rtlCol="0" anchor="b" anchorCtr="0"/>
        <a:lstStyle/>
        <a:p>
          <a:pPr algn="l">
            <a:lnSpc>
              <a:spcPts val="1500"/>
            </a:lnSpc>
          </a:pPr>
          <a:r>
            <a:rPr kumimoji="1" lang="ja-JP" altLang="en-US" sz="1600" kern="400" baseline="0">
              <a:solidFill>
                <a:sysClr val="windowText" lastClr="000000"/>
              </a:solidFill>
              <a:latin typeface="メイリオ" panose="020B0604030504040204" pitchFamily="50" charset="-128"/>
              <a:ea typeface="メイリオ" panose="020B0604030504040204" pitchFamily="50" charset="-128"/>
            </a:rPr>
            <a:t>すべての項目への入力が完了しましたら、再度入力漏れ等がないか、ご確認いただいた上で、</a:t>
          </a:r>
          <a:endParaRPr kumimoji="1" lang="en-US" altLang="ja-JP" sz="1600" kern="400" baseline="0">
            <a:solidFill>
              <a:sysClr val="windowText" lastClr="000000"/>
            </a:solidFill>
            <a:latin typeface="メイリオ" panose="020B0604030504040204" pitchFamily="50" charset="-128"/>
            <a:ea typeface="メイリオ" panose="020B0604030504040204" pitchFamily="50" charset="-128"/>
          </a:endParaRPr>
        </a:p>
        <a:p>
          <a:pPr algn="l">
            <a:lnSpc>
              <a:spcPts val="1500"/>
            </a:lnSpc>
          </a:pPr>
          <a:r>
            <a:rPr kumimoji="1" lang="ja-JP" altLang="en-US" sz="1600" kern="400" baseline="0">
              <a:solidFill>
                <a:sysClr val="windowText" lastClr="000000"/>
              </a:solidFill>
              <a:latin typeface="メイリオ" panose="020B0604030504040204" pitchFamily="50" charset="-128"/>
              <a:ea typeface="メイリオ" panose="020B0604030504040204" pitchFamily="50" charset="-128"/>
            </a:rPr>
            <a:t>「出力シート」を選択して、印刷をお願いします。</a:t>
          </a:r>
          <a:endParaRPr kumimoji="1" lang="ja-JP" altLang="en-US" sz="1600" kern="4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236979</xdr:colOff>
      <xdr:row>23</xdr:row>
      <xdr:rowOff>556954</xdr:rowOff>
    </xdr:from>
    <xdr:to>
      <xdr:col>2</xdr:col>
      <xdr:colOff>431809</xdr:colOff>
      <xdr:row>23</xdr:row>
      <xdr:rowOff>761238</xdr:rowOff>
    </xdr:to>
    <xdr:sp macro="" textlink="">
      <xdr:nvSpPr>
        <xdr:cNvPr id="2" name="正方形/長方形 1"/>
        <xdr:cNvSpPr/>
      </xdr:nvSpPr>
      <xdr:spPr>
        <a:xfrm>
          <a:off x="864508" y="5868542"/>
          <a:ext cx="194830" cy="2042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234599</xdr:colOff>
      <xdr:row>29</xdr:row>
      <xdr:rowOff>54506</xdr:rowOff>
    </xdr:from>
    <xdr:to>
      <xdr:col>2</xdr:col>
      <xdr:colOff>429429</xdr:colOff>
      <xdr:row>30</xdr:row>
      <xdr:rowOff>2806</xdr:rowOff>
    </xdr:to>
    <xdr:sp macro="" textlink="">
      <xdr:nvSpPr>
        <xdr:cNvPr id="3" name="正方形/長方形 2"/>
        <xdr:cNvSpPr/>
      </xdr:nvSpPr>
      <xdr:spPr>
        <a:xfrm>
          <a:off x="862128" y="7103006"/>
          <a:ext cx="194830" cy="206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35090</xdr:colOff>
      <xdr:row>37</xdr:row>
      <xdr:rowOff>57729</xdr:rowOff>
    </xdr:from>
    <xdr:to>
      <xdr:col>7</xdr:col>
      <xdr:colOff>185057</xdr:colOff>
      <xdr:row>37</xdr:row>
      <xdr:rowOff>202847</xdr:rowOff>
    </xdr:to>
    <xdr:sp macro="" textlink="">
      <xdr:nvSpPr>
        <xdr:cNvPr id="4" name="正方形/長方形 3"/>
        <xdr:cNvSpPr/>
      </xdr:nvSpPr>
      <xdr:spPr>
        <a:xfrm>
          <a:off x="2097745" y="9024367"/>
          <a:ext cx="149967" cy="14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36403</xdr:colOff>
      <xdr:row>40</xdr:row>
      <xdr:rowOff>59046</xdr:rowOff>
    </xdr:from>
    <xdr:to>
      <xdr:col>7</xdr:col>
      <xdr:colOff>186370</xdr:colOff>
      <xdr:row>40</xdr:row>
      <xdr:rowOff>204164</xdr:rowOff>
    </xdr:to>
    <xdr:sp macro="" textlink="">
      <xdr:nvSpPr>
        <xdr:cNvPr id="5" name="正方形/長方形 4"/>
        <xdr:cNvSpPr/>
      </xdr:nvSpPr>
      <xdr:spPr>
        <a:xfrm>
          <a:off x="2099058" y="9794253"/>
          <a:ext cx="149967" cy="14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50210</xdr:colOff>
      <xdr:row>37</xdr:row>
      <xdr:rowOff>50830</xdr:rowOff>
    </xdr:from>
    <xdr:to>
      <xdr:col>18</xdr:col>
      <xdr:colOff>200177</xdr:colOff>
      <xdr:row>37</xdr:row>
      <xdr:rowOff>195948</xdr:rowOff>
    </xdr:to>
    <xdr:sp macro="" textlink="">
      <xdr:nvSpPr>
        <xdr:cNvPr id="6" name="正方形/長方形 5"/>
        <xdr:cNvSpPr/>
      </xdr:nvSpPr>
      <xdr:spPr>
        <a:xfrm>
          <a:off x="4593635" y="9090055"/>
          <a:ext cx="149967" cy="14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48572</xdr:colOff>
      <xdr:row>37</xdr:row>
      <xdr:rowOff>42618</xdr:rowOff>
    </xdr:from>
    <xdr:to>
      <xdr:col>23</xdr:col>
      <xdr:colOff>198539</xdr:colOff>
      <xdr:row>37</xdr:row>
      <xdr:rowOff>187736</xdr:rowOff>
    </xdr:to>
    <xdr:sp macro="" textlink="">
      <xdr:nvSpPr>
        <xdr:cNvPr id="7" name="正方形/長方形 6"/>
        <xdr:cNvSpPr/>
      </xdr:nvSpPr>
      <xdr:spPr>
        <a:xfrm>
          <a:off x="5782622" y="9081843"/>
          <a:ext cx="149967" cy="14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37716</xdr:colOff>
      <xdr:row>43</xdr:row>
      <xdr:rowOff>99777</xdr:rowOff>
    </xdr:from>
    <xdr:to>
      <xdr:col>7</xdr:col>
      <xdr:colOff>187683</xdr:colOff>
      <xdr:row>43</xdr:row>
      <xdr:rowOff>244895</xdr:rowOff>
    </xdr:to>
    <xdr:sp macro="" textlink="">
      <xdr:nvSpPr>
        <xdr:cNvPr id="8" name="正方形/長方形 7"/>
        <xdr:cNvSpPr/>
      </xdr:nvSpPr>
      <xdr:spPr>
        <a:xfrm>
          <a:off x="2100371" y="10603553"/>
          <a:ext cx="149967" cy="14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39029</xdr:colOff>
      <xdr:row>44</xdr:row>
      <xdr:rowOff>94523</xdr:rowOff>
    </xdr:from>
    <xdr:to>
      <xdr:col>7</xdr:col>
      <xdr:colOff>188996</xdr:colOff>
      <xdr:row>44</xdr:row>
      <xdr:rowOff>239641</xdr:rowOff>
    </xdr:to>
    <xdr:sp macro="" textlink="">
      <xdr:nvSpPr>
        <xdr:cNvPr id="9" name="正方形/長方形 8"/>
        <xdr:cNvSpPr/>
      </xdr:nvSpPr>
      <xdr:spPr>
        <a:xfrm>
          <a:off x="2101684" y="10887333"/>
          <a:ext cx="149967" cy="14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40342</xdr:colOff>
      <xdr:row>45</xdr:row>
      <xdr:rowOff>95837</xdr:rowOff>
    </xdr:from>
    <xdr:to>
      <xdr:col>7</xdr:col>
      <xdr:colOff>190309</xdr:colOff>
      <xdr:row>45</xdr:row>
      <xdr:rowOff>240955</xdr:rowOff>
    </xdr:to>
    <xdr:sp macro="" textlink="">
      <xdr:nvSpPr>
        <xdr:cNvPr id="10" name="正方形/長方形 9"/>
        <xdr:cNvSpPr/>
      </xdr:nvSpPr>
      <xdr:spPr>
        <a:xfrm>
          <a:off x="2102997" y="11177682"/>
          <a:ext cx="149967" cy="14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30</xdr:row>
      <xdr:rowOff>95250</xdr:rowOff>
    </xdr:from>
    <xdr:to>
      <xdr:col>12</xdr:col>
      <xdr:colOff>95250</xdr:colOff>
      <xdr:row>31</xdr:row>
      <xdr:rowOff>123825</xdr:rowOff>
    </xdr:to>
    <xdr:sp macro="" textlink="">
      <xdr:nvSpPr>
        <xdr:cNvPr id="13" name="テキスト ボックス 12"/>
        <xdr:cNvSpPr txBox="1"/>
      </xdr:nvSpPr>
      <xdr:spPr>
        <a:xfrm>
          <a:off x="2676525" y="7410450"/>
          <a:ext cx="5334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L39"/>
  <sheetViews>
    <sheetView tabSelected="1" zoomScale="85" zoomScaleNormal="85" workbookViewId="0">
      <selection activeCell="AR4" sqref="AR4"/>
    </sheetView>
  </sheetViews>
  <sheetFormatPr defaultRowHeight="18.75"/>
  <cols>
    <col min="1" max="1" width="2.75" customWidth="1"/>
    <col min="2" max="47" width="3.125" customWidth="1"/>
    <col min="48" max="48" width="7.5" customWidth="1"/>
    <col min="53" max="53" width="5.125" customWidth="1"/>
  </cols>
  <sheetData>
    <row r="1" spans="2:64">
      <c r="BL1" s="28">
        <v>0</v>
      </c>
    </row>
    <row r="2" spans="2:64">
      <c r="B2" s="177" t="s">
        <v>1103</v>
      </c>
      <c r="C2" s="177"/>
      <c r="D2" s="177"/>
      <c r="E2" s="177"/>
      <c r="F2" s="177"/>
      <c r="G2" s="177"/>
      <c r="H2" s="177"/>
      <c r="I2" s="177"/>
      <c r="J2" s="177"/>
      <c r="K2" s="177"/>
      <c r="L2" s="177"/>
      <c r="M2" s="177"/>
      <c r="N2" s="2"/>
      <c r="O2" s="2"/>
      <c r="P2" s="187"/>
      <c r="Q2" s="188"/>
      <c r="R2" s="188"/>
      <c r="S2" s="188"/>
      <c r="T2" s="189"/>
      <c r="U2" s="42" t="s">
        <v>1104</v>
      </c>
      <c r="V2" s="2"/>
      <c r="W2" s="2"/>
      <c r="X2" s="2"/>
      <c r="Y2" s="2"/>
      <c r="Z2" s="2"/>
      <c r="AA2" s="2"/>
      <c r="AB2" s="2"/>
      <c r="AC2" s="2"/>
      <c r="AD2" s="2"/>
      <c r="AE2" s="2"/>
      <c r="AF2" s="2"/>
      <c r="AG2" s="2"/>
      <c r="AH2" s="2"/>
      <c r="AI2" s="2"/>
      <c r="AJ2" s="2"/>
      <c r="AK2" s="2"/>
      <c r="AL2" s="2"/>
      <c r="AM2" s="2"/>
      <c r="AN2" s="2"/>
      <c r="AO2" s="2"/>
      <c r="AP2" s="2"/>
      <c r="AQ2" s="2"/>
      <c r="AR2" s="2"/>
      <c r="AS2" s="2"/>
      <c r="AT2" s="2"/>
      <c r="AU2" s="2"/>
    </row>
    <row r="3" spans="2:64">
      <c r="B3" s="177"/>
      <c r="C3" s="177"/>
      <c r="D3" s="177"/>
      <c r="E3" s="177"/>
      <c r="F3" s="177"/>
      <c r="G3" s="177"/>
      <c r="H3" s="177"/>
      <c r="I3" s="177"/>
      <c r="J3" s="177"/>
      <c r="K3" s="177"/>
      <c r="L3" s="177"/>
      <c r="M3" s="177"/>
      <c r="N3" s="2"/>
      <c r="O3" s="2"/>
      <c r="P3" s="190"/>
      <c r="Q3" s="191"/>
      <c r="R3" s="191"/>
      <c r="S3" s="191"/>
      <c r="T3" s="192"/>
      <c r="U3" s="42" t="s">
        <v>1105</v>
      </c>
      <c r="V3" s="2"/>
      <c r="W3" s="2"/>
      <c r="X3" s="2"/>
      <c r="Y3" s="2"/>
      <c r="Z3" s="2"/>
      <c r="AA3" s="2"/>
      <c r="AB3" s="2"/>
      <c r="AC3" s="2"/>
      <c r="AD3" s="2"/>
      <c r="AE3" s="2"/>
      <c r="AF3" s="2"/>
      <c r="AG3" s="2"/>
      <c r="AH3" s="2"/>
      <c r="AI3" s="3"/>
      <c r="AJ3" s="3"/>
      <c r="AK3" s="3"/>
      <c r="AL3" s="3"/>
      <c r="AM3" s="2"/>
      <c r="AN3" s="2"/>
      <c r="AO3" s="2"/>
      <c r="AP3" s="2"/>
      <c r="AQ3" s="2"/>
      <c r="AR3" s="2"/>
      <c r="AS3" s="2"/>
      <c r="AT3" s="2"/>
      <c r="AU3" s="2"/>
    </row>
    <row r="4" spans="2:64" ht="21.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2:64">
      <c r="B5" s="178" t="s">
        <v>1106</v>
      </c>
      <c r="C5" s="138"/>
      <c r="D5" s="138"/>
      <c r="E5" s="138"/>
      <c r="F5" s="138"/>
      <c r="G5" s="139"/>
      <c r="H5" s="175"/>
      <c r="I5" s="176"/>
      <c r="J5" s="39" t="s">
        <v>1116</v>
      </c>
      <c r="K5" s="134"/>
      <c r="L5" s="136"/>
      <c r="M5" s="40" t="s">
        <v>14</v>
      </c>
      <c r="N5" s="134"/>
      <c r="O5" s="136"/>
      <c r="P5" s="39" t="s">
        <v>15</v>
      </c>
      <c r="Q5" s="43" t="s">
        <v>1107</v>
      </c>
      <c r="R5" s="4"/>
      <c r="S5" s="4"/>
      <c r="T5" s="4"/>
      <c r="U5" s="4"/>
      <c r="V5" s="4"/>
      <c r="W5" s="4"/>
      <c r="X5" s="4"/>
      <c r="Y5" s="4"/>
      <c r="Z5" s="4"/>
      <c r="AA5" s="4"/>
      <c r="AB5" s="4"/>
      <c r="AC5" s="4"/>
      <c r="AD5" s="4"/>
      <c r="AE5" s="4"/>
      <c r="AF5" s="4"/>
      <c r="AG5" s="4"/>
      <c r="AH5" s="4"/>
      <c r="AI5" s="4"/>
      <c r="AJ5" s="4"/>
      <c r="AK5" s="4"/>
      <c r="AL5" s="4"/>
      <c r="AM5" s="4"/>
      <c r="AN5" s="4"/>
      <c r="AO5" s="4"/>
      <c r="AP5" s="4"/>
      <c r="AQ5" s="4"/>
      <c r="AR5" s="4"/>
      <c r="AS5" s="1"/>
      <c r="AT5" s="1"/>
      <c r="AU5" s="1"/>
    </row>
    <row r="6" spans="2:64" ht="9.9499999999999993" customHeight="1">
      <c r="B6" s="4"/>
      <c r="C6" s="4"/>
      <c r="D6" s="4"/>
      <c r="E6" s="4"/>
      <c r="F6" s="4"/>
      <c r="G6" s="4"/>
      <c r="H6" s="4"/>
      <c r="I6" s="4"/>
      <c r="J6" s="4"/>
      <c r="K6" s="4"/>
      <c r="L6" s="4"/>
      <c r="M6" s="4"/>
      <c r="N6" s="7"/>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2:64">
      <c r="B7" s="178" t="s">
        <v>1117</v>
      </c>
      <c r="C7" s="138"/>
      <c r="D7" s="138"/>
      <c r="E7" s="138"/>
      <c r="F7" s="138"/>
      <c r="G7" s="139"/>
      <c r="H7" s="134"/>
      <c r="I7" s="166"/>
      <c r="J7" s="166"/>
      <c r="K7" s="166"/>
      <c r="L7" s="166"/>
      <c r="M7" s="166"/>
      <c r="N7" s="166"/>
      <c r="O7" s="166"/>
      <c r="P7" s="166"/>
      <c r="Q7" s="167"/>
      <c r="R7" s="44" t="s">
        <v>1147</v>
      </c>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row>
    <row r="8" spans="2:64" ht="9.9499999999999993"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2:64">
      <c r="B9" s="137" t="s">
        <v>1108</v>
      </c>
      <c r="C9" s="114"/>
      <c r="D9" s="114"/>
      <c r="E9" s="114"/>
      <c r="F9" s="114"/>
      <c r="G9" s="114"/>
      <c r="H9" s="114"/>
      <c r="I9" s="114"/>
      <c r="J9" s="115"/>
      <c r="K9" s="179"/>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1"/>
      <c r="AM9" s="5"/>
      <c r="AN9" s="4"/>
      <c r="AO9" s="4"/>
      <c r="AP9" s="4"/>
      <c r="AQ9" s="4"/>
      <c r="AR9" s="4"/>
      <c r="AS9" s="4"/>
      <c r="AT9" s="4"/>
      <c r="AU9" s="4"/>
    </row>
    <row r="10" spans="2:64">
      <c r="B10" s="119"/>
      <c r="C10" s="120"/>
      <c r="D10" s="120"/>
      <c r="E10" s="120"/>
      <c r="F10" s="120"/>
      <c r="G10" s="120"/>
      <c r="H10" s="120"/>
      <c r="I10" s="120"/>
      <c r="J10" s="121"/>
      <c r="K10" s="182"/>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4"/>
      <c r="AM10" s="5"/>
      <c r="AN10" s="4"/>
      <c r="AO10" s="4"/>
      <c r="AP10" s="4"/>
      <c r="AQ10" s="4"/>
      <c r="AR10" s="4"/>
      <c r="AS10" s="4"/>
      <c r="AT10" s="4"/>
      <c r="AU10" s="4"/>
    </row>
    <row r="11" spans="2:64" ht="9.9499999999999993"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2:64">
      <c r="B12" s="113" t="s">
        <v>1109</v>
      </c>
      <c r="C12" s="114"/>
      <c r="D12" s="114"/>
      <c r="E12" s="114"/>
      <c r="F12" s="114"/>
      <c r="G12" s="114"/>
      <c r="H12" s="114"/>
      <c r="I12" s="114"/>
      <c r="J12" s="115"/>
      <c r="K12" s="112" t="s">
        <v>1110</v>
      </c>
      <c r="L12" s="112"/>
      <c r="M12" s="112"/>
      <c r="N12" s="112"/>
      <c r="O12" s="112"/>
      <c r="P12" s="122"/>
      <c r="Q12" s="123"/>
      <c r="R12" s="41" t="s">
        <v>1111</v>
      </c>
      <c r="S12" s="122"/>
      <c r="T12" s="193"/>
      <c r="U12" s="19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2:64">
      <c r="B13" s="116"/>
      <c r="C13" s="117"/>
      <c r="D13" s="117"/>
      <c r="E13" s="117"/>
      <c r="F13" s="117"/>
      <c r="G13" s="117"/>
      <c r="H13" s="117"/>
      <c r="I13" s="117"/>
      <c r="J13" s="118"/>
      <c r="K13" s="112" t="s">
        <v>1112</v>
      </c>
      <c r="L13" s="112"/>
      <c r="M13" s="112"/>
      <c r="N13" s="112"/>
      <c r="O13" s="112"/>
      <c r="P13" s="124" t="str">
        <f>IF(P12="","",VLOOKUP(TEXT(P12,"000"),郵便番号バックデータ!A1:C948,2,0))</f>
        <v/>
      </c>
      <c r="Q13" s="125"/>
      <c r="R13" s="125"/>
      <c r="S13" s="125"/>
      <c r="T13" s="125"/>
      <c r="U13" s="125"/>
      <c r="V13" s="185" t="s">
        <v>1131</v>
      </c>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2"/>
      <c r="AS13" s="12"/>
      <c r="AT13" s="12"/>
      <c r="AU13" s="12"/>
    </row>
    <row r="14" spans="2:64">
      <c r="B14" s="116"/>
      <c r="C14" s="117"/>
      <c r="D14" s="117"/>
      <c r="E14" s="117"/>
      <c r="F14" s="117"/>
      <c r="G14" s="117"/>
      <c r="H14" s="117"/>
      <c r="I14" s="117"/>
      <c r="J14" s="118"/>
      <c r="K14" s="112" t="s">
        <v>1113</v>
      </c>
      <c r="L14" s="112"/>
      <c r="M14" s="112"/>
      <c r="N14" s="112"/>
      <c r="O14" s="112"/>
      <c r="P14" s="126"/>
      <c r="Q14" s="127"/>
      <c r="R14" s="127"/>
      <c r="S14" s="127"/>
      <c r="T14" s="127"/>
      <c r="U14" s="127"/>
      <c r="V14" s="185"/>
      <c r="W14" s="186"/>
      <c r="X14" s="186"/>
      <c r="Y14" s="186"/>
      <c r="Z14" s="186"/>
      <c r="AA14" s="186"/>
      <c r="AB14" s="186"/>
      <c r="AC14" s="186"/>
      <c r="AD14" s="186"/>
      <c r="AE14" s="186"/>
      <c r="AF14" s="186"/>
      <c r="AG14" s="186"/>
      <c r="AH14" s="186"/>
      <c r="AI14" s="186"/>
      <c r="AJ14" s="186"/>
      <c r="AK14" s="186"/>
      <c r="AL14" s="186"/>
      <c r="AM14" s="186"/>
      <c r="AN14" s="186"/>
      <c r="AO14" s="186"/>
      <c r="AP14" s="186"/>
      <c r="AQ14" s="186"/>
      <c r="AR14" s="4"/>
      <c r="AS14" s="4"/>
      <c r="AT14" s="4"/>
      <c r="AU14" s="4"/>
    </row>
    <row r="15" spans="2:64">
      <c r="B15" s="119"/>
      <c r="C15" s="120"/>
      <c r="D15" s="120"/>
      <c r="E15" s="120"/>
      <c r="F15" s="120"/>
      <c r="G15" s="120"/>
      <c r="H15" s="120"/>
      <c r="I15" s="120"/>
      <c r="J15" s="121"/>
      <c r="K15" s="112" t="s">
        <v>1114</v>
      </c>
      <c r="L15" s="112"/>
      <c r="M15" s="112"/>
      <c r="N15" s="112"/>
      <c r="O15" s="112"/>
      <c r="P15" s="128"/>
      <c r="Q15" s="129"/>
      <c r="R15" s="129"/>
      <c r="S15" s="129"/>
      <c r="T15" s="129"/>
      <c r="U15" s="129"/>
      <c r="V15" s="129"/>
      <c r="W15" s="129"/>
      <c r="X15" s="129"/>
      <c r="Y15" s="129"/>
      <c r="Z15" s="129"/>
      <c r="AA15" s="129"/>
      <c r="AB15" s="129"/>
      <c r="AC15" s="129"/>
      <c r="AD15" s="129"/>
      <c r="AE15" s="129"/>
      <c r="AF15" s="129"/>
      <c r="AG15" s="129"/>
      <c r="AH15" s="129"/>
      <c r="AI15" s="129"/>
      <c r="AJ15" s="129"/>
      <c r="AK15" s="129"/>
      <c r="AL15" s="130"/>
      <c r="AM15" s="5"/>
      <c r="AN15" s="15"/>
      <c r="AO15" s="15"/>
      <c r="AP15" s="15"/>
      <c r="AR15" s="4"/>
      <c r="AS15" s="4"/>
      <c r="AT15" s="4"/>
      <c r="AU15" s="4"/>
    </row>
    <row r="16" spans="2:64" ht="9.9499999999999993"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row>
    <row r="17" spans="2:55" ht="18.75" customHeight="1">
      <c r="B17" s="178" t="s">
        <v>6</v>
      </c>
      <c r="C17" s="138"/>
      <c r="D17" s="138"/>
      <c r="E17" s="138"/>
      <c r="F17" s="138"/>
      <c r="G17" s="138"/>
      <c r="H17" s="138"/>
      <c r="I17" s="138"/>
      <c r="J17" s="139"/>
      <c r="K17" s="134"/>
      <c r="L17" s="135"/>
      <c r="M17" s="135"/>
      <c r="N17" s="135"/>
      <c r="O17" s="135"/>
      <c r="P17" s="135"/>
      <c r="Q17" s="135"/>
      <c r="R17" s="135"/>
      <c r="S17" s="135"/>
      <c r="T17" s="135"/>
      <c r="U17" s="136"/>
      <c r="V17" s="45" t="s">
        <v>1135</v>
      </c>
      <c r="W17" s="26"/>
      <c r="Y17" s="5"/>
      <c r="Z17" s="5"/>
      <c r="AA17" s="5"/>
      <c r="AB17" s="5"/>
      <c r="AC17" s="5"/>
      <c r="AD17" s="5"/>
      <c r="AE17" s="5"/>
      <c r="AF17" s="5"/>
      <c r="AG17" s="5"/>
      <c r="AH17" s="5"/>
      <c r="AI17" s="5"/>
      <c r="AJ17" s="5"/>
      <c r="AK17" s="5"/>
      <c r="AL17" s="5"/>
      <c r="AM17" s="5"/>
      <c r="AN17" s="174" t="str">
        <f>IF(入力シート!K19=プルダウンリスト!F3,"①債券買入請求書（本書式）と併せて、②積立手帳　③買入請求すること及び買入請求する金額が記載されている総会議事録等をご提出ください。",IF(入力シート!K19=プルダウンリスト!F4,"①債券買入請求書（本書式）と併せて、②積立手帳をご提出ください。※会計担当役等の方に電話にて買入の意思確認を行います。",""))</f>
        <v/>
      </c>
      <c r="AO17" s="174"/>
      <c r="AP17" s="174"/>
      <c r="AQ17" s="174"/>
      <c r="AR17" s="174"/>
      <c r="AS17" s="174"/>
      <c r="AT17" s="174"/>
      <c r="AU17" s="174"/>
      <c r="AV17" s="174"/>
      <c r="AW17" s="174"/>
      <c r="AX17" s="174"/>
      <c r="AY17" s="174"/>
    </row>
    <row r="18" spans="2:55" ht="9.9499999999999993" customHeight="1">
      <c r="B18" s="4"/>
      <c r="C18" s="4"/>
      <c r="D18" s="4"/>
      <c r="E18" s="4"/>
      <c r="F18" s="4"/>
      <c r="G18" s="4"/>
      <c r="H18" s="4"/>
      <c r="I18" s="4"/>
      <c r="J18" s="4"/>
      <c r="K18" s="4"/>
      <c r="L18" s="4"/>
      <c r="M18" s="4"/>
      <c r="N18" s="4"/>
      <c r="O18" s="4"/>
      <c r="P18" s="7"/>
      <c r="Q18" s="4"/>
      <c r="R18" s="4"/>
      <c r="S18" s="4"/>
      <c r="T18" s="4"/>
      <c r="U18" s="4"/>
      <c r="V18" s="4"/>
      <c r="W18" s="4"/>
      <c r="X18" s="4"/>
      <c r="Y18" s="4"/>
      <c r="Z18" s="4"/>
      <c r="AA18" s="4"/>
      <c r="AB18" s="4"/>
      <c r="AC18" s="4"/>
      <c r="AD18" s="4"/>
      <c r="AE18" s="4"/>
      <c r="AF18" s="4"/>
      <c r="AG18" s="4"/>
      <c r="AH18" s="7"/>
      <c r="AI18" s="7"/>
      <c r="AJ18" s="7"/>
      <c r="AK18" s="7"/>
      <c r="AL18" s="7"/>
      <c r="AM18" s="7"/>
      <c r="AN18" s="174"/>
      <c r="AO18" s="174"/>
      <c r="AP18" s="174"/>
      <c r="AQ18" s="174"/>
      <c r="AR18" s="174"/>
      <c r="AS18" s="174"/>
      <c r="AT18" s="174"/>
      <c r="AU18" s="174"/>
      <c r="AV18" s="174"/>
      <c r="AW18" s="174"/>
      <c r="AX18" s="174"/>
      <c r="AY18" s="174"/>
    </row>
    <row r="19" spans="2:55">
      <c r="B19" s="112" t="s">
        <v>1118</v>
      </c>
      <c r="C19" s="112"/>
      <c r="D19" s="112"/>
      <c r="E19" s="112"/>
      <c r="F19" s="112"/>
      <c r="G19" s="112"/>
      <c r="H19" s="112"/>
      <c r="I19" s="112"/>
      <c r="J19" s="112"/>
      <c r="K19" s="172"/>
      <c r="L19" s="173"/>
      <c r="M19" s="173"/>
      <c r="N19" s="173"/>
      <c r="O19" s="173"/>
      <c r="P19" s="173"/>
      <c r="Q19" s="173"/>
      <c r="R19" s="173"/>
      <c r="S19" s="173"/>
      <c r="T19" s="173"/>
      <c r="U19" s="173"/>
      <c r="V19" s="173"/>
      <c r="W19" s="173"/>
      <c r="X19" s="173"/>
      <c r="Y19" s="173"/>
      <c r="Z19" s="173"/>
      <c r="AA19" s="173"/>
      <c r="AB19" s="173"/>
      <c r="AC19" s="173"/>
      <c r="AD19" s="173"/>
      <c r="AE19" s="43" t="s">
        <v>1107</v>
      </c>
      <c r="AF19" s="4"/>
      <c r="AG19" s="4"/>
      <c r="AH19" s="7"/>
      <c r="AI19" s="7"/>
      <c r="AJ19" s="7"/>
      <c r="AL19" s="7"/>
      <c r="AM19" s="7"/>
      <c r="AN19" s="174"/>
      <c r="AO19" s="174"/>
      <c r="AP19" s="174"/>
      <c r="AQ19" s="174"/>
      <c r="AR19" s="174"/>
      <c r="AS19" s="174"/>
      <c r="AT19" s="174"/>
      <c r="AU19" s="174"/>
      <c r="AV19" s="174"/>
      <c r="AW19" s="174"/>
      <c r="AX19" s="174"/>
      <c r="AY19" s="174"/>
    </row>
    <row r="20" spans="2:55" ht="9.9499999999999993" customHeight="1">
      <c r="B20" s="4"/>
      <c r="C20" s="4"/>
      <c r="D20" s="4"/>
      <c r="E20" s="4"/>
      <c r="F20" s="4"/>
      <c r="G20" s="4"/>
      <c r="H20" s="4"/>
      <c r="I20" s="4"/>
      <c r="J20" s="4"/>
      <c r="K20" s="4"/>
      <c r="L20" s="7"/>
      <c r="M20" s="7"/>
      <c r="N20" s="7"/>
      <c r="O20" s="7"/>
      <c r="P20" s="7"/>
      <c r="Q20" s="7"/>
      <c r="R20" s="7"/>
      <c r="S20" s="7"/>
      <c r="T20" s="7"/>
      <c r="U20" s="7"/>
      <c r="V20" s="7"/>
      <c r="W20" s="7"/>
      <c r="X20" s="7"/>
      <c r="Y20" s="7"/>
      <c r="Z20" s="7"/>
      <c r="AA20" s="7"/>
      <c r="AB20" s="7"/>
      <c r="AC20" s="7"/>
      <c r="AD20" s="7"/>
      <c r="AE20" s="4"/>
      <c r="AF20" s="4"/>
      <c r="AG20" s="4"/>
      <c r="AH20" s="7"/>
      <c r="AI20" s="7"/>
      <c r="AJ20" s="7"/>
      <c r="AK20" s="7"/>
      <c r="AL20" s="7"/>
      <c r="AM20" s="7"/>
      <c r="AN20" s="174"/>
      <c r="AO20" s="174"/>
      <c r="AP20" s="174"/>
      <c r="AQ20" s="174"/>
      <c r="AR20" s="174"/>
      <c r="AS20" s="174"/>
      <c r="AT20" s="174"/>
      <c r="AU20" s="174"/>
      <c r="AV20" s="174"/>
      <c r="AW20" s="174"/>
      <c r="AX20" s="174"/>
      <c r="AY20" s="174"/>
    </row>
    <row r="21" spans="2:55" ht="18.75" customHeight="1">
      <c r="B21" s="113" t="s">
        <v>1119</v>
      </c>
      <c r="C21" s="158"/>
      <c r="D21" s="158"/>
      <c r="E21" s="158"/>
      <c r="F21" s="158"/>
      <c r="G21" s="158"/>
      <c r="H21" s="158"/>
      <c r="I21" s="158"/>
      <c r="J21" s="159"/>
      <c r="K21" s="146" t="str">
        <f>IF(K19=プルダウンリスト!F3,"入力不要","氏名（フリガナ）")</f>
        <v>氏名（フリガナ）</v>
      </c>
      <c r="L21" s="147"/>
      <c r="M21" s="147"/>
      <c r="N21" s="147"/>
      <c r="O21" s="148"/>
      <c r="P21" s="134"/>
      <c r="Q21" s="135"/>
      <c r="R21" s="135"/>
      <c r="S21" s="135"/>
      <c r="T21" s="135"/>
      <c r="U21" s="135"/>
      <c r="V21" s="135"/>
      <c r="W21" s="135"/>
      <c r="X21" s="135"/>
      <c r="Y21" s="135"/>
      <c r="Z21" s="136"/>
      <c r="AA21" s="46" t="s">
        <v>1139</v>
      </c>
      <c r="AB21" s="16"/>
      <c r="AC21" s="16"/>
      <c r="AD21" s="14"/>
      <c r="AE21" s="12"/>
      <c r="AF21" s="12"/>
      <c r="AG21" s="12"/>
      <c r="AH21" s="12"/>
      <c r="AI21" s="12"/>
      <c r="AJ21" s="12"/>
      <c r="AK21" s="12"/>
      <c r="AL21" s="12"/>
      <c r="AM21" s="12"/>
      <c r="AN21" s="12"/>
      <c r="AV21" s="30"/>
      <c r="AW21" s="30"/>
      <c r="AX21" s="30"/>
      <c r="AY21" s="30"/>
      <c r="AZ21" s="30"/>
      <c r="BA21" s="30"/>
      <c r="BB21" s="30"/>
      <c r="BC21" s="30"/>
    </row>
    <row r="22" spans="2:55" ht="18.75" customHeight="1">
      <c r="B22" s="160"/>
      <c r="C22" s="161"/>
      <c r="D22" s="161"/>
      <c r="E22" s="161"/>
      <c r="F22" s="161"/>
      <c r="G22" s="161"/>
      <c r="H22" s="161"/>
      <c r="I22" s="161"/>
      <c r="J22" s="162"/>
      <c r="K22" s="146" t="str">
        <f>IF(K19=プルダウンリスト!F3,"入力不要","氏名（漢字）")</f>
        <v>氏名（漢字）</v>
      </c>
      <c r="L22" s="147"/>
      <c r="M22" s="147"/>
      <c r="N22" s="147"/>
      <c r="O22" s="148"/>
      <c r="P22" s="134"/>
      <c r="Q22" s="166"/>
      <c r="R22" s="166"/>
      <c r="S22" s="166"/>
      <c r="T22" s="166"/>
      <c r="U22" s="166"/>
      <c r="V22" s="166"/>
      <c r="W22" s="166"/>
      <c r="X22" s="166"/>
      <c r="Y22" s="166"/>
      <c r="Z22" s="167"/>
      <c r="AA22" s="46" t="s">
        <v>1115</v>
      </c>
      <c r="AB22" s="16"/>
      <c r="AC22" s="16"/>
      <c r="AD22" s="14"/>
      <c r="AE22" s="12"/>
      <c r="AF22" s="12"/>
      <c r="AG22" s="12"/>
      <c r="AH22" s="12"/>
      <c r="AI22" s="12"/>
      <c r="AJ22" s="12"/>
      <c r="AK22" s="12"/>
      <c r="AL22" s="12"/>
      <c r="AM22" s="12"/>
      <c r="AN22" s="12"/>
      <c r="AV22" s="30"/>
      <c r="AW22" s="30"/>
      <c r="AX22" s="30"/>
      <c r="AY22" s="30"/>
      <c r="AZ22" s="30"/>
      <c r="BA22" s="30"/>
      <c r="BB22" s="30"/>
      <c r="BC22" s="30"/>
    </row>
    <row r="23" spans="2:55" ht="18.75" customHeight="1">
      <c r="B23" s="163"/>
      <c r="C23" s="164"/>
      <c r="D23" s="164"/>
      <c r="E23" s="164"/>
      <c r="F23" s="164"/>
      <c r="G23" s="164"/>
      <c r="H23" s="164"/>
      <c r="I23" s="164"/>
      <c r="J23" s="165"/>
      <c r="K23" s="146" t="str">
        <f>IF(K19=プルダウンリスト!F3,"入力不要","電話番号")</f>
        <v>電話番号</v>
      </c>
      <c r="L23" s="147"/>
      <c r="M23" s="147"/>
      <c r="N23" s="147"/>
      <c r="O23" s="148"/>
      <c r="P23" s="122"/>
      <c r="Q23" s="171"/>
      <c r="R23" s="123"/>
      <c r="S23" s="6" t="s">
        <v>1111</v>
      </c>
      <c r="T23" s="168"/>
      <c r="U23" s="169"/>
      <c r="V23" s="170"/>
      <c r="W23" s="13" t="s">
        <v>1111</v>
      </c>
      <c r="X23" s="168"/>
      <c r="Y23" s="169"/>
      <c r="Z23" s="170"/>
      <c r="AA23" s="43" t="s">
        <v>1120</v>
      </c>
      <c r="AB23" s="4"/>
      <c r="AC23" s="4"/>
      <c r="AD23" s="4"/>
      <c r="AE23" s="4"/>
      <c r="AF23" s="4"/>
      <c r="AG23" s="4"/>
      <c r="AH23" s="4"/>
      <c r="AI23" s="4"/>
      <c r="AJ23" s="4"/>
      <c r="AK23" s="4"/>
      <c r="AL23" s="4"/>
      <c r="AM23" s="4"/>
      <c r="AN23" s="4"/>
      <c r="AQ23" s="30"/>
      <c r="AR23" s="30"/>
      <c r="AS23" s="30"/>
      <c r="AT23" s="30"/>
      <c r="AU23" s="30"/>
      <c r="AV23" s="30"/>
      <c r="AW23" s="30"/>
      <c r="AX23" s="30"/>
      <c r="AY23" s="30"/>
      <c r="AZ23" s="30"/>
      <c r="BA23" s="30"/>
      <c r="BB23" s="30"/>
      <c r="BC23" s="30"/>
    </row>
    <row r="24" spans="2:55" ht="9.75" customHeight="1">
      <c r="B24" s="4"/>
      <c r="C24" s="4"/>
      <c r="D24" s="4"/>
      <c r="E24" s="4"/>
      <c r="F24" s="4"/>
      <c r="G24" s="4"/>
      <c r="H24" s="4"/>
      <c r="I24" s="4"/>
      <c r="J24" s="4"/>
      <c r="K24" s="4"/>
      <c r="L24" s="4"/>
      <c r="M24" s="4"/>
      <c r="N24" s="4"/>
      <c r="O24" s="4"/>
      <c r="P24" s="4"/>
      <c r="Q24" s="4"/>
      <c r="R24" s="4"/>
      <c r="S24" s="4"/>
      <c r="T24" s="4"/>
      <c r="U24" s="4"/>
      <c r="V24" s="4"/>
      <c r="W24" s="4"/>
      <c r="X24" s="4"/>
      <c r="Y24" s="4"/>
      <c r="Z24" s="7"/>
      <c r="AA24" s="7"/>
      <c r="AB24" s="7"/>
      <c r="AC24" s="7"/>
      <c r="AD24" s="7"/>
      <c r="AE24" s="7"/>
      <c r="AF24" s="7"/>
      <c r="AG24" s="7"/>
      <c r="AH24" s="7"/>
      <c r="AI24" s="7"/>
      <c r="AJ24" s="7"/>
      <c r="AK24" s="7"/>
      <c r="AL24" s="4"/>
      <c r="AM24" s="4"/>
      <c r="AN24" s="4"/>
      <c r="AO24" s="29"/>
      <c r="AP24" s="30"/>
      <c r="AQ24" s="30"/>
      <c r="AR24" s="30"/>
      <c r="AS24" s="30"/>
      <c r="AT24" s="30"/>
      <c r="AU24" s="30"/>
      <c r="AV24" s="30"/>
      <c r="AW24" s="30"/>
      <c r="AX24" s="30"/>
      <c r="AY24" s="30"/>
      <c r="AZ24" s="30"/>
      <c r="BA24" s="30"/>
      <c r="BB24" s="30"/>
      <c r="BC24" s="30"/>
    </row>
    <row r="25" spans="2:55">
      <c r="B25" s="137" t="s">
        <v>1123</v>
      </c>
      <c r="C25" s="114"/>
      <c r="D25" s="114"/>
      <c r="E25" s="114"/>
      <c r="F25" s="114"/>
      <c r="G25" s="114"/>
      <c r="H25" s="114"/>
      <c r="I25" s="114"/>
      <c r="J25" s="115"/>
      <c r="K25" s="113" t="s">
        <v>1122</v>
      </c>
      <c r="L25" s="114"/>
      <c r="M25" s="114"/>
      <c r="N25" s="114"/>
      <c r="O25" s="115"/>
      <c r="P25" s="134"/>
      <c r="Q25" s="166"/>
      <c r="R25" s="166"/>
      <c r="S25" s="166"/>
      <c r="T25" s="166"/>
      <c r="U25" s="167"/>
      <c r="V25" s="43" t="s">
        <v>1107</v>
      </c>
      <c r="W25" s="15"/>
      <c r="X25" s="15"/>
      <c r="Y25" s="15"/>
      <c r="Z25" s="15"/>
      <c r="AA25" s="15"/>
      <c r="AB25" s="15"/>
      <c r="AC25" s="15"/>
      <c r="AD25" s="8"/>
      <c r="AE25" s="5"/>
      <c r="AF25" s="4"/>
      <c r="AG25" s="4"/>
      <c r="AH25" s="4"/>
      <c r="AI25" s="4"/>
      <c r="AJ25" s="4"/>
      <c r="AK25" s="4"/>
      <c r="AL25" s="4"/>
      <c r="AM25" s="4"/>
      <c r="AN25" s="4"/>
      <c r="AO25" s="29"/>
      <c r="AP25" s="30"/>
      <c r="AQ25" s="30"/>
      <c r="AR25" s="30"/>
      <c r="AS25" s="30"/>
      <c r="AT25" s="30"/>
      <c r="AU25" s="30"/>
      <c r="AV25" s="30"/>
      <c r="AW25" s="30"/>
      <c r="AX25" s="30"/>
      <c r="AY25" s="30"/>
      <c r="AZ25" s="30"/>
      <c r="BA25" s="30"/>
      <c r="BB25" s="30"/>
    </row>
    <row r="26" spans="2:55">
      <c r="B26" s="116"/>
      <c r="C26" s="117"/>
      <c r="D26" s="117"/>
      <c r="E26" s="117"/>
      <c r="F26" s="117"/>
      <c r="G26" s="117"/>
      <c r="H26" s="117"/>
      <c r="I26" s="117"/>
      <c r="J26" s="118"/>
      <c r="K26" s="32"/>
      <c r="L26" s="149" t="str">
        <f>IF(P25=プルダウンリスト!F6,"入力不要","口数")</f>
        <v>口数</v>
      </c>
      <c r="M26" s="150"/>
      <c r="N26" s="150"/>
      <c r="O26" s="151"/>
      <c r="P26" s="155"/>
      <c r="Q26" s="156"/>
      <c r="R26" s="156"/>
      <c r="S26" s="157"/>
      <c r="T26" s="47" t="s">
        <v>1124</v>
      </c>
      <c r="W26" s="15"/>
      <c r="X26" s="15"/>
      <c r="Y26" s="15"/>
      <c r="AA26" s="9"/>
      <c r="AB26" s="9"/>
      <c r="AC26" s="9"/>
      <c r="AD26" s="4"/>
      <c r="AE26" s="4"/>
      <c r="AF26" s="4"/>
      <c r="AG26" s="4"/>
      <c r="AH26" s="4"/>
      <c r="AI26" s="4"/>
      <c r="AJ26" s="4"/>
      <c r="AK26" s="4"/>
      <c r="AL26" s="4"/>
      <c r="AM26" s="4"/>
      <c r="AN26" s="4"/>
      <c r="AO26" s="4"/>
      <c r="AP26" s="4"/>
      <c r="AQ26" s="4"/>
      <c r="AR26" s="4"/>
      <c r="AS26" s="4"/>
      <c r="AT26" s="4"/>
      <c r="AU26" s="4"/>
    </row>
    <row r="27" spans="2:55" ht="18.75" customHeight="1">
      <c r="B27" s="116"/>
      <c r="C27" s="117"/>
      <c r="D27" s="117"/>
      <c r="E27" s="117"/>
      <c r="F27" s="117"/>
      <c r="G27" s="117"/>
      <c r="H27" s="117"/>
      <c r="I27" s="117"/>
      <c r="J27" s="118"/>
      <c r="K27" s="31"/>
      <c r="L27" s="152" t="str">
        <f>IF(P25=プルダウンリスト!F6,"入力不要","金額")</f>
        <v>金額</v>
      </c>
      <c r="M27" s="153"/>
      <c r="N27" s="153"/>
      <c r="O27" s="154"/>
      <c r="P27" s="143">
        <f>P26*50</f>
        <v>0</v>
      </c>
      <c r="Q27" s="144"/>
      <c r="R27" s="144"/>
      <c r="S27" s="145"/>
      <c r="T27" s="48" t="s">
        <v>1125</v>
      </c>
      <c r="V27" s="49" t="s">
        <v>1128</v>
      </c>
      <c r="Y27" s="16"/>
      <c r="AA27" s="12"/>
      <c r="AB27" s="12"/>
      <c r="AC27" s="12"/>
      <c r="AD27" s="12"/>
      <c r="AE27" s="12"/>
      <c r="AF27" s="12"/>
      <c r="AG27" s="12"/>
      <c r="AK27" s="140" t="str">
        <f>IF(P25=プルダウンリスト!F7,"",IF(P28=プルダウンリスト!F10,"「今後の積立継続を継続しない」を選択した場合、今後積立用書類は送付されませんのでご注意ください。",""))</f>
        <v/>
      </c>
      <c r="AL27" s="140"/>
      <c r="AM27" s="140"/>
      <c r="AN27" s="140"/>
      <c r="AO27" s="140"/>
      <c r="AP27" s="140"/>
      <c r="AQ27" s="140"/>
      <c r="AR27" s="140"/>
      <c r="AS27" s="140"/>
      <c r="AT27" s="140"/>
      <c r="AU27" s="140"/>
      <c r="AV27" s="140"/>
      <c r="AW27" s="140"/>
      <c r="AX27" s="140"/>
    </row>
    <row r="28" spans="2:55" ht="31.5" customHeight="1">
      <c r="B28" s="119"/>
      <c r="C28" s="120"/>
      <c r="D28" s="120"/>
      <c r="E28" s="120"/>
      <c r="F28" s="120"/>
      <c r="G28" s="120"/>
      <c r="H28" s="120"/>
      <c r="I28" s="120"/>
      <c r="J28" s="121"/>
      <c r="K28" s="146" t="str">
        <f>IF(P25=プルダウンリスト!F7,"入力不要","積立継続希望")</f>
        <v>積立継続希望</v>
      </c>
      <c r="L28" s="147"/>
      <c r="M28" s="147"/>
      <c r="N28" s="147"/>
      <c r="O28" s="148"/>
      <c r="P28" s="141"/>
      <c r="Q28" s="142"/>
      <c r="R28" s="142"/>
      <c r="S28" s="142"/>
      <c r="T28" s="142"/>
      <c r="U28" s="142"/>
      <c r="V28" s="142"/>
      <c r="W28" s="142"/>
      <c r="X28" s="142"/>
      <c r="Y28" s="142"/>
      <c r="Z28" s="142"/>
      <c r="AA28" s="142"/>
      <c r="AB28" s="43" t="s">
        <v>1107</v>
      </c>
      <c r="AC28" s="12"/>
      <c r="AD28" s="12"/>
      <c r="AE28" s="12"/>
      <c r="AF28" s="12"/>
      <c r="AG28" s="12"/>
      <c r="AH28" s="33"/>
      <c r="AI28" s="34"/>
      <c r="AJ28" s="34"/>
      <c r="AK28" s="140"/>
      <c r="AL28" s="140"/>
      <c r="AM28" s="140"/>
      <c r="AN28" s="140"/>
      <c r="AO28" s="140"/>
      <c r="AP28" s="140"/>
      <c r="AQ28" s="140"/>
      <c r="AR28" s="140"/>
      <c r="AS28" s="140"/>
      <c r="AT28" s="140"/>
      <c r="AU28" s="140"/>
      <c r="AV28" s="140"/>
      <c r="AW28" s="140"/>
      <c r="AX28" s="140"/>
    </row>
    <row r="29" spans="2:55" s="18" customFormat="1">
      <c r="B29" s="10"/>
      <c r="C29" s="11"/>
      <c r="D29" s="11"/>
      <c r="E29" s="11"/>
      <c r="F29" s="11"/>
      <c r="G29" s="11"/>
      <c r="H29" s="11"/>
      <c r="I29" s="11"/>
      <c r="J29" s="11"/>
      <c r="K29" s="20"/>
      <c r="L29" s="8"/>
      <c r="M29" s="8"/>
      <c r="N29" s="8"/>
      <c r="O29" s="8"/>
      <c r="P29" s="8"/>
      <c r="Q29" s="8"/>
      <c r="R29" s="8"/>
      <c r="S29" s="8"/>
      <c r="T29" s="21"/>
      <c r="U29" s="21"/>
      <c r="V29" s="21"/>
      <c r="W29" s="21"/>
      <c r="X29" s="17"/>
      <c r="Y29" s="16"/>
      <c r="AA29" s="19"/>
      <c r="AB29" s="19"/>
      <c r="AC29" s="19"/>
      <c r="AD29" s="19"/>
      <c r="AE29" s="19"/>
      <c r="AF29" s="19"/>
      <c r="AG29" s="19"/>
      <c r="AH29" s="19"/>
      <c r="AI29" s="19"/>
      <c r="AJ29" s="19"/>
      <c r="AK29" s="19"/>
      <c r="AL29" s="19"/>
      <c r="AM29" s="19"/>
      <c r="AN29" s="19"/>
      <c r="AO29" s="19"/>
      <c r="AP29" s="19"/>
      <c r="AQ29" s="19"/>
      <c r="AR29" s="19"/>
      <c r="AS29" s="19"/>
      <c r="AT29" s="19"/>
      <c r="AU29" s="19"/>
    </row>
    <row r="30" spans="2:55">
      <c r="B30" s="137" t="s">
        <v>1126</v>
      </c>
      <c r="C30" s="138"/>
      <c r="D30" s="138"/>
      <c r="E30" s="138"/>
      <c r="F30" s="138"/>
      <c r="G30" s="138"/>
      <c r="H30" s="138"/>
      <c r="I30" s="138"/>
      <c r="J30" s="139"/>
      <c r="K30" s="134"/>
      <c r="L30" s="135"/>
      <c r="M30" s="135"/>
      <c r="N30" s="135"/>
      <c r="O30" s="135"/>
      <c r="P30" s="135"/>
      <c r="Q30" s="135"/>
      <c r="R30" s="135"/>
      <c r="S30" s="135"/>
      <c r="T30" s="135"/>
      <c r="U30" s="135"/>
      <c r="V30" s="135"/>
      <c r="W30" s="135"/>
      <c r="X30" s="135"/>
      <c r="Y30" s="135"/>
      <c r="Z30" s="135"/>
      <c r="AA30" s="136"/>
      <c r="AB30" s="43" t="s">
        <v>1107</v>
      </c>
      <c r="AC30" s="4"/>
      <c r="AD30" s="4"/>
      <c r="AE30" s="4"/>
      <c r="AF30" s="4"/>
      <c r="AG30" s="4"/>
      <c r="AH30" s="4"/>
      <c r="AI30" s="4"/>
      <c r="AJ30" s="4"/>
      <c r="AK30" s="4"/>
      <c r="AL30" s="4"/>
      <c r="AM30" s="4"/>
      <c r="AN30" s="4"/>
      <c r="AO30" s="4"/>
      <c r="AP30" s="4"/>
      <c r="AQ30" s="4"/>
      <c r="AR30" s="4"/>
      <c r="AS30" s="4"/>
      <c r="AT30" s="4"/>
      <c r="AU30" s="4"/>
    </row>
    <row r="31" spans="2:55">
      <c r="B31" s="27"/>
      <c r="C31" s="146" t="str">
        <f>IF(OR(K30=プルダウンリスト!F12,K30=プルダウンリスト!F13),"入力不要","その他の場合の具体的な理由")</f>
        <v>その他の場合の具体的な理由</v>
      </c>
      <c r="D31" s="147"/>
      <c r="E31" s="147"/>
      <c r="F31" s="147"/>
      <c r="G31" s="147"/>
      <c r="H31" s="147"/>
      <c r="I31" s="147"/>
      <c r="J31" s="148"/>
      <c r="K31" s="131"/>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3"/>
      <c r="AM31" s="50" t="s">
        <v>1127</v>
      </c>
      <c r="AN31" s="22"/>
      <c r="AO31" s="22"/>
      <c r="AP31" s="22"/>
    </row>
    <row r="32" spans="2:55">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3:29">
      <c r="C33" s="51"/>
    </row>
    <row r="39" spans="3:29">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row>
  </sheetData>
  <sheetProtection password="EAD7" sheet="1" objects="1" scenarios="1"/>
  <mergeCells count="50">
    <mergeCell ref="AN17:AY20"/>
    <mergeCell ref="H5:I5"/>
    <mergeCell ref="B9:J10"/>
    <mergeCell ref="B2:M3"/>
    <mergeCell ref="B5:G5"/>
    <mergeCell ref="K5:L5"/>
    <mergeCell ref="N5:O5"/>
    <mergeCell ref="B7:G7"/>
    <mergeCell ref="K9:AL10"/>
    <mergeCell ref="V13:AQ14"/>
    <mergeCell ref="P2:T2"/>
    <mergeCell ref="P3:T3"/>
    <mergeCell ref="B19:J19"/>
    <mergeCell ref="B17:J17"/>
    <mergeCell ref="S12:U12"/>
    <mergeCell ref="H7:Q7"/>
    <mergeCell ref="K19:AD19"/>
    <mergeCell ref="K13:O13"/>
    <mergeCell ref="K14:O14"/>
    <mergeCell ref="K15:O15"/>
    <mergeCell ref="K17:U17"/>
    <mergeCell ref="B21:J23"/>
    <mergeCell ref="P25:U25"/>
    <mergeCell ref="K22:O22"/>
    <mergeCell ref="P22:Z22"/>
    <mergeCell ref="X23:Z23"/>
    <mergeCell ref="P21:Z21"/>
    <mergeCell ref="P23:R23"/>
    <mergeCell ref="K21:O21"/>
    <mergeCell ref="K23:O23"/>
    <mergeCell ref="T23:V23"/>
    <mergeCell ref="K31:AL31"/>
    <mergeCell ref="K30:AA30"/>
    <mergeCell ref="B30:J30"/>
    <mergeCell ref="AK27:AX28"/>
    <mergeCell ref="P28:AA28"/>
    <mergeCell ref="P27:S27"/>
    <mergeCell ref="C31:J31"/>
    <mergeCell ref="B25:J28"/>
    <mergeCell ref="K28:O28"/>
    <mergeCell ref="L26:O26"/>
    <mergeCell ref="L27:O27"/>
    <mergeCell ref="P26:S26"/>
    <mergeCell ref="K25:O25"/>
    <mergeCell ref="K12:O12"/>
    <mergeCell ref="B12:J15"/>
    <mergeCell ref="P12:Q12"/>
    <mergeCell ref="P13:U13"/>
    <mergeCell ref="P14:U14"/>
    <mergeCell ref="P15:AL15"/>
  </mergeCells>
  <phoneticPr fontId="7"/>
  <conditionalFormatting sqref="K31:AL31">
    <cfRule type="expression" dxfId="6" priority="11">
      <formula>OR($K$30="１．共用部分の修繕工事費用に充てる。",$K$30="２．共用部分の修繕工事に係る借入金の返済に充てる。")</formula>
    </cfRule>
  </conditionalFormatting>
  <conditionalFormatting sqref="P23:Z23">
    <cfRule type="expression" dxfId="5" priority="9">
      <formula>$K$19="1.買入請求（中途換金）の実施を決定した総会の議事録等を提出する。"</formula>
    </cfRule>
  </conditionalFormatting>
  <conditionalFormatting sqref="P21:Z21 P22">
    <cfRule type="expression" dxfId="4" priority="8">
      <formula>$K$19="1.買入請求（中途換金）の実施を決定した総会の議事録等を提出する。"</formula>
    </cfRule>
  </conditionalFormatting>
  <dataValidations count="2">
    <dataValidation imeMode="halfKatakana" allowBlank="1" showInputMessage="1" showErrorMessage="1" sqref="P21:Z21"/>
    <dataValidation type="whole" allowBlank="1" showInputMessage="1" showErrorMessage="1" sqref="H7:Q7">
      <formula1>3000000000</formula1>
      <formula2>4000000000</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CC2341AE-00C6-45BF-9845-CF472E83CD24}">
            <xm:f>NOT(ISERROR(SEARCH($AN$17,AN17)))</xm:f>
            <xm:f>$AN$17</xm:f>
            <x14:dxf>
              <font>
                <b/>
                <i val="0"/>
                <color theme="5"/>
              </font>
              <fill>
                <patternFill patternType="solid">
                  <bgColor theme="9" tint="0.79998168889431442"/>
                </patternFill>
              </fill>
              <border>
                <left/>
                <right/>
                <top/>
                <bottom/>
              </border>
            </x14:dxf>
          </x14:cfRule>
          <xm:sqref>AN17 AO24:AO25</xm:sqref>
        </x14:conditionalFormatting>
        <x14:conditionalFormatting xmlns:xm="http://schemas.microsoft.com/office/excel/2006/main">
          <x14:cfRule type="expression" priority="3" id="{A22368E8-7E1B-4B0C-AFE6-6E2778A9DD5B}">
            <xm:f>$P$25=プルダウンリスト!$F$7</xm:f>
            <x14:dxf>
              <fill>
                <patternFill>
                  <bgColor theme="1"/>
                </patternFill>
              </fill>
            </x14:dxf>
          </x14:cfRule>
          <xm:sqref>P28</xm:sqref>
        </x14:conditionalFormatting>
        <x14:conditionalFormatting xmlns:xm="http://schemas.microsoft.com/office/excel/2006/main">
          <x14:cfRule type="expression" priority="2" id="{279E2C92-1B08-4B66-A8EB-F9651BB0D1F7}">
            <xm:f>$P$25=プルダウンリスト!$F$6</xm:f>
            <x14:dxf>
              <fill>
                <patternFill>
                  <bgColor theme="1"/>
                </patternFill>
              </fill>
            </x14:dxf>
          </x14:cfRule>
          <xm:sqref>P26:S27</xm:sqref>
        </x14:conditionalFormatting>
        <x14:conditionalFormatting xmlns:xm="http://schemas.microsoft.com/office/excel/2006/main">
          <x14:cfRule type="containsText" priority="1" operator="containsText" id="{7542BCE9-2E0D-4EFB-8FF7-BE6BB177ABD4}">
            <xm:f>NOT(ISERROR(SEARCH($AK$27,AK27)))</xm:f>
            <xm:f>$AK$27</xm:f>
            <x14:dxf>
              <font>
                <b/>
                <i val="0"/>
                <color theme="4" tint="-0.24994659260841701"/>
              </font>
              <fill>
                <patternFill>
                  <bgColor theme="7" tint="0.79998168889431442"/>
                </patternFill>
              </fill>
            </x14:dxf>
          </x14:cfRule>
          <xm:sqref>AK27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プルダウンリスト!$F$3:$F$4</xm:f>
          </x14:formula1>
          <xm:sqref>K19:AD19</xm:sqref>
        </x14:dataValidation>
        <x14:dataValidation type="list" allowBlank="1" showInputMessage="1" showErrorMessage="1">
          <x14:formula1>
            <xm:f>プルダウンリスト!$F$6:$F$7</xm:f>
          </x14:formula1>
          <xm:sqref>P25:U25</xm:sqref>
        </x14:dataValidation>
        <x14:dataValidation type="list" allowBlank="1" showInputMessage="1" showErrorMessage="1">
          <x14:formula1>
            <xm:f>プルダウンリスト!$F$12:$F$14</xm:f>
          </x14:formula1>
          <xm:sqref>K30:AA30</xm:sqref>
        </x14:dataValidation>
        <x14:dataValidation type="list" allowBlank="1" showInputMessage="1" showErrorMessage="1">
          <x14:formula1>
            <xm:f>プルダウンリスト!$C$3:$C$14</xm:f>
          </x14:formula1>
          <xm:sqref>K5:L5</xm:sqref>
        </x14:dataValidation>
        <x14:dataValidation type="list" allowBlank="1" showInputMessage="1" showErrorMessage="1">
          <x14:formula1>
            <xm:f>プルダウンリスト!$D$3:$D$33</xm:f>
          </x14:formula1>
          <xm:sqref>N5:O5</xm:sqref>
        </x14:dataValidation>
        <x14:dataValidation type="list" allowBlank="1" showInputMessage="1" showErrorMessage="1">
          <x14:formula1>
            <xm:f>プルダウンリスト!$B$3:$B$9</xm:f>
          </x14:formula1>
          <xm:sqref>H5:I5</xm:sqref>
        </x14:dataValidation>
        <x14:dataValidation type="list" allowBlank="1" showInputMessage="1" showErrorMessage="1">
          <x14:formula1>
            <xm:f>プルダウンリスト!$F$9:$F$10</xm:f>
          </x14:formula1>
          <xm:sqref>P28:AA28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BL81"/>
  <sheetViews>
    <sheetView showGridLines="0" showZeros="0" zoomScale="85" zoomScaleNormal="85" workbookViewId="0">
      <selection activeCell="BC9" sqref="BC9"/>
    </sheetView>
  </sheetViews>
  <sheetFormatPr defaultRowHeight="13.5"/>
  <cols>
    <col min="1" max="2" width="3.125" style="42" customWidth="1"/>
    <col min="3" max="3" width="6.5" style="42" customWidth="1"/>
    <col min="4" max="28" width="3.125" style="42" customWidth="1"/>
    <col min="29" max="39" width="3.375" style="42" customWidth="1"/>
    <col min="40" max="146" width="3.125" style="42" customWidth="1"/>
    <col min="147" max="16384" width="9" style="42"/>
  </cols>
  <sheetData>
    <row r="1" spans="3:64">
      <c r="C1" s="98" t="s">
        <v>1132</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row>
    <row r="2" spans="3:64" ht="30" customHeight="1">
      <c r="C2" s="195" t="s">
        <v>1140</v>
      </c>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7"/>
      <c r="AD2" s="99"/>
      <c r="AE2" s="99"/>
      <c r="AF2" s="99"/>
      <c r="AG2" s="99"/>
      <c r="AH2" s="99"/>
      <c r="AI2" s="99"/>
      <c r="AJ2" s="99"/>
      <c r="AK2" s="99"/>
      <c r="AL2" s="99"/>
      <c r="AM2" s="99"/>
      <c r="BL2" s="42">
        <v>0</v>
      </c>
    </row>
    <row r="3" spans="3:64" ht="9" customHeight="1">
      <c r="C3" s="205" t="s">
        <v>52</v>
      </c>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row>
    <row r="4" spans="3:64" ht="23.25" customHeight="1">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row>
    <row r="5" spans="3:64" ht="23.25" customHeight="1">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row>
    <row r="6" spans="3:64" ht="7.5" customHeight="1"/>
    <row r="7" spans="3:64" ht="14.25" thickBot="1">
      <c r="C7" s="42" t="s">
        <v>0</v>
      </c>
    </row>
    <row r="8" spans="3:64" ht="27" customHeight="1" thickTop="1" thickBot="1">
      <c r="AA8" s="207" t="s">
        <v>12</v>
      </c>
      <c r="AB8" s="208"/>
      <c r="AC8" s="209" t="str">
        <f>IF(入力シート!H5="","",入力シート!H5)</f>
        <v/>
      </c>
      <c r="AD8" s="209"/>
      <c r="AE8" s="209"/>
      <c r="AF8" s="52" t="s">
        <v>13</v>
      </c>
      <c r="AG8" s="209" t="str">
        <f>IF(入力シート!K5="","",入力シート!K5)</f>
        <v/>
      </c>
      <c r="AH8" s="209"/>
      <c r="AI8" s="52" t="s">
        <v>14</v>
      </c>
      <c r="AJ8" s="209" t="str">
        <f>IF(入力シート!N5="","",入力シート!N5)</f>
        <v/>
      </c>
      <c r="AK8" s="209"/>
      <c r="AL8" s="52" t="s">
        <v>15</v>
      </c>
      <c r="AM8" s="53"/>
    </row>
    <row r="9" spans="3:64" ht="22.5" customHeight="1" thickTop="1">
      <c r="D9" s="42" t="s">
        <v>1</v>
      </c>
    </row>
    <row r="10" spans="3:64" ht="6" customHeight="1"/>
    <row r="11" spans="3:64" ht="18" thickBot="1">
      <c r="C11" s="54" t="s">
        <v>2</v>
      </c>
    </row>
    <row r="12" spans="3:64" ht="20.25" customHeight="1" thickTop="1">
      <c r="C12" s="221" t="s">
        <v>3</v>
      </c>
      <c r="D12" s="222"/>
      <c r="E12" s="227" t="s">
        <v>4</v>
      </c>
      <c r="F12" s="228"/>
      <c r="G12" s="229"/>
      <c r="H12" s="233" t="str">
        <f>IF(入力シート!K9="","",入力シート!K9)</f>
        <v/>
      </c>
      <c r="I12" s="234"/>
      <c r="J12" s="234"/>
      <c r="K12" s="234"/>
      <c r="L12" s="234"/>
      <c r="M12" s="234"/>
      <c r="N12" s="234"/>
      <c r="O12" s="234"/>
      <c r="P12" s="234"/>
      <c r="Q12" s="234"/>
      <c r="R12" s="234"/>
      <c r="S12" s="234"/>
      <c r="T12" s="234"/>
      <c r="U12" s="234"/>
      <c r="V12" s="234"/>
      <c r="W12" s="234"/>
      <c r="X12" s="235"/>
      <c r="Y12" s="239" t="s">
        <v>7</v>
      </c>
      <c r="Z12" s="228"/>
      <c r="AA12" s="228"/>
      <c r="AB12" s="229"/>
      <c r="AC12" s="198" t="str">
        <f>IF(入力シート!H7="","",MID(入力シート!H7,1,1))</f>
        <v/>
      </c>
      <c r="AD12" s="240" t="str">
        <f>IF(入力シート!H7="","",MID(入力シート!H7,2,1))</f>
        <v/>
      </c>
      <c r="AE12" s="240" t="str">
        <f>IF(入力シート!H7="","",MID(入力シート!H7,3,1))</f>
        <v/>
      </c>
      <c r="AF12" s="240" t="str">
        <f>IF(入力シート!H7="","",MID(入力シート!H7,4,1))</f>
        <v/>
      </c>
      <c r="AG12" s="240" t="str">
        <f>IF(入力シート!H7="","",MID(入力シート!H7,5,1))</f>
        <v/>
      </c>
      <c r="AH12" s="240" t="str">
        <f>IF(入力シート!H7="","",MID(入力シート!H7,6,1))</f>
        <v/>
      </c>
      <c r="AI12" s="240" t="s">
        <v>1145</v>
      </c>
      <c r="AJ12" s="240" t="str">
        <f>IF(入力シート!H7="","",MID(入力シート!H7,7,1))</f>
        <v/>
      </c>
      <c r="AK12" s="240" t="str">
        <f>IF(入力シート!H7="","",MID(入力シート!H7,8,1))</f>
        <v/>
      </c>
      <c r="AL12" s="240" t="str">
        <f>IF(入力シート!H7="","",MID(入力シート!H7,9,1))</f>
        <v/>
      </c>
      <c r="AM12" s="305" t="str">
        <f>IF(入力シート!H7="","",MID(入力シート!H7,10,1))</f>
        <v/>
      </c>
    </row>
    <row r="13" spans="3:64" ht="26.25" customHeight="1">
      <c r="C13" s="223"/>
      <c r="D13" s="224"/>
      <c r="E13" s="230"/>
      <c r="F13" s="231"/>
      <c r="G13" s="232"/>
      <c r="H13" s="236"/>
      <c r="I13" s="237"/>
      <c r="J13" s="237"/>
      <c r="K13" s="237"/>
      <c r="L13" s="237"/>
      <c r="M13" s="237"/>
      <c r="N13" s="237"/>
      <c r="O13" s="237"/>
      <c r="P13" s="237"/>
      <c r="Q13" s="237"/>
      <c r="R13" s="237"/>
      <c r="S13" s="237"/>
      <c r="T13" s="237"/>
      <c r="U13" s="237"/>
      <c r="V13" s="237"/>
      <c r="W13" s="237"/>
      <c r="X13" s="238"/>
      <c r="Y13" s="230"/>
      <c r="Z13" s="231"/>
      <c r="AA13" s="231"/>
      <c r="AB13" s="232"/>
      <c r="AC13" s="199"/>
      <c r="AD13" s="241"/>
      <c r="AE13" s="241"/>
      <c r="AF13" s="241"/>
      <c r="AG13" s="241"/>
      <c r="AH13" s="241"/>
      <c r="AI13" s="241"/>
      <c r="AJ13" s="241"/>
      <c r="AK13" s="241"/>
      <c r="AL13" s="241"/>
      <c r="AM13" s="306"/>
    </row>
    <row r="14" spans="3:64" ht="20.25" customHeight="1">
      <c r="C14" s="223"/>
      <c r="D14" s="224"/>
      <c r="E14" s="286" t="s">
        <v>5</v>
      </c>
      <c r="F14" s="200"/>
      <c r="G14" s="276"/>
      <c r="H14" s="55" t="s">
        <v>10</v>
      </c>
      <c r="I14" s="290" t="str">
        <f>IF(入力シート!P12="","",入力シート!P12)</f>
        <v/>
      </c>
      <c r="J14" s="290"/>
      <c r="K14" s="55" t="s">
        <v>9</v>
      </c>
      <c r="L14" s="291" t="str">
        <f>IF(入力シート!S12="","",入力シート!S12)</f>
        <v/>
      </c>
      <c r="M14" s="291"/>
      <c r="N14" s="291"/>
      <c r="O14" s="56"/>
      <c r="P14" s="56"/>
      <c r="Q14" s="56"/>
      <c r="R14" s="56"/>
      <c r="S14" s="56"/>
      <c r="T14" s="56"/>
      <c r="U14" s="56"/>
      <c r="V14" s="56"/>
      <c r="W14" s="56"/>
      <c r="X14" s="56"/>
      <c r="Y14" s="56"/>
      <c r="Z14" s="56"/>
      <c r="AA14" s="56"/>
      <c r="AB14" s="56"/>
      <c r="AC14" s="56"/>
      <c r="AD14" s="56"/>
      <c r="AE14" s="56"/>
      <c r="AF14" s="56"/>
      <c r="AG14" s="287" t="s">
        <v>8</v>
      </c>
      <c r="AH14" s="296"/>
      <c r="AI14" s="297"/>
      <c r="AJ14" s="297"/>
      <c r="AK14" s="297"/>
      <c r="AL14" s="297"/>
      <c r="AM14" s="298"/>
    </row>
    <row r="15" spans="3:64" ht="35.25" customHeight="1">
      <c r="C15" s="225"/>
      <c r="D15" s="226"/>
      <c r="E15" s="230"/>
      <c r="F15" s="231"/>
      <c r="G15" s="232"/>
      <c r="H15" s="57"/>
      <c r="I15" s="292" t="str">
        <f>入力シート!P13&amp;入力シート!P14&amp;入力シート!P15</f>
        <v/>
      </c>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3"/>
      <c r="AG15" s="288"/>
      <c r="AH15" s="299"/>
      <c r="AI15" s="300"/>
      <c r="AJ15" s="300"/>
      <c r="AK15" s="300"/>
      <c r="AL15" s="300"/>
      <c r="AM15" s="301"/>
    </row>
    <row r="16" spans="3:64" ht="20.25" customHeight="1">
      <c r="C16" s="279" t="s">
        <v>6</v>
      </c>
      <c r="D16" s="280"/>
      <c r="E16" s="280"/>
      <c r="F16" s="280"/>
      <c r="G16" s="281"/>
      <c r="H16" s="56"/>
      <c r="I16" s="56"/>
      <c r="J16" s="294" t="str">
        <f>IF(入力シート!K17="","",入力シート!K17)</f>
        <v/>
      </c>
      <c r="K16" s="294"/>
      <c r="L16" s="294"/>
      <c r="M16" s="294"/>
      <c r="N16" s="294"/>
      <c r="O16" s="294"/>
      <c r="P16" s="294"/>
      <c r="Q16" s="294"/>
      <c r="R16" s="294"/>
      <c r="S16" s="294"/>
      <c r="T16" s="294"/>
      <c r="U16" s="294"/>
      <c r="V16" s="294"/>
      <c r="W16" s="294"/>
      <c r="X16" s="294"/>
      <c r="Y16" s="294"/>
      <c r="Z16" s="294"/>
      <c r="AA16" s="294"/>
      <c r="AB16" s="294"/>
      <c r="AC16" s="294"/>
      <c r="AD16" s="294"/>
      <c r="AE16" s="56"/>
      <c r="AF16" s="56"/>
      <c r="AG16" s="288"/>
      <c r="AH16" s="299"/>
      <c r="AI16" s="300"/>
      <c r="AJ16" s="300"/>
      <c r="AK16" s="300"/>
      <c r="AL16" s="300"/>
      <c r="AM16" s="301"/>
    </row>
    <row r="17" spans="3:39" ht="20.25" customHeight="1" thickBot="1">
      <c r="C17" s="282"/>
      <c r="D17" s="201"/>
      <c r="E17" s="201"/>
      <c r="F17" s="201"/>
      <c r="G17" s="283"/>
      <c r="H17" s="58"/>
      <c r="I17" s="58"/>
      <c r="J17" s="295"/>
      <c r="K17" s="295"/>
      <c r="L17" s="295"/>
      <c r="M17" s="295"/>
      <c r="N17" s="295"/>
      <c r="O17" s="295"/>
      <c r="P17" s="295"/>
      <c r="Q17" s="295"/>
      <c r="R17" s="295"/>
      <c r="S17" s="295"/>
      <c r="T17" s="295"/>
      <c r="U17" s="295"/>
      <c r="V17" s="295"/>
      <c r="W17" s="295"/>
      <c r="X17" s="295"/>
      <c r="Y17" s="295"/>
      <c r="Z17" s="295"/>
      <c r="AA17" s="295"/>
      <c r="AB17" s="295"/>
      <c r="AC17" s="295"/>
      <c r="AD17" s="295"/>
      <c r="AE17" s="58"/>
      <c r="AF17" s="58"/>
      <c r="AG17" s="289"/>
      <c r="AH17" s="302"/>
      <c r="AI17" s="303"/>
      <c r="AJ17" s="303"/>
      <c r="AK17" s="303"/>
      <c r="AL17" s="303"/>
      <c r="AM17" s="304"/>
    </row>
    <row r="18" spans="3:39" ht="16.5" customHeight="1" thickTop="1">
      <c r="C18" s="42" t="s">
        <v>16</v>
      </c>
    </row>
    <row r="19" spans="3:39" ht="16.5" customHeight="1">
      <c r="C19" s="251" t="s">
        <v>1136</v>
      </c>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row>
    <row r="20" spans="3:39" ht="16.5" customHeight="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row>
    <row r="21" spans="3:39" ht="16.5" customHeight="1">
      <c r="C21" s="42" t="s">
        <v>17</v>
      </c>
    </row>
    <row r="22" spans="3:3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row>
    <row r="23" spans="3:39" ht="18" thickBot="1">
      <c r="C23" s="54" t="s">
        <v>53</v>
      </c>
    </row>
    <row r="24" spans="3:39" ht="70.5" customHeight="1" thickTop="1">
      <c r="C24" s="210" t="str">
        <f>IF(入力シート!K19=プルダウンリスト!F3,"✔","")</f>
        <v/>
      </c>
      <c r="D24" s="211"/>
      <c r="E24" s="216" t="s">
        <v>1146</v>
      </c>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8"/>
    </row>
    <row r="25" spans="3:39" ht="13.5" customHeight="1">
      <c r="C25" s="212"/>
      <c r="D25" s="213"/>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20"/>
    </row>
    <row r="26" spans="3:39" ht="13.5" customHeight="1">
      <c r="C26" s="214"/>
      <c r="D26" s="215"/>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20"/>
    </row>
    <row r="27" spans="3:39" ht="13.5" customHeight="1">
      <c r="C27" s="252" t="str">
        <f>IF(入力シート!K19=プルダウンリスト!F4,"✔","")</f>
        <v/>
      </c>
      <c r="D27" s="253"/>
      <c r="E27" s="256" t="s">
        <v>1097</v>
      </c>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7"/>
    </row>
    <row r="28" spans="3:39" ht="13.5" customHeight="1">
      <c r="C28" s="212"/>
      <c r="D28" s="213"/>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9"/>
    </row>
    <row r="29" spans="3:39" ht="13.5" customHeight="1">
      <c r="C29" s="212"/>
      <c r="D29" s="213"/>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9"/>
    </row>
    <row r="30" spans="3:39" ht="20.25" customHeight="1">
      <c r="C30" s="212"/>
      <c r="D30" s="213"/>
      <c r="E30" s="56"/>
      <c r="F30" s="260" t="s">
        <v>11</v>
      </c>
      <c r="G30" s="261"/>
      <c r="H30" s="261"/>
      <c r="I30" s="261"/>
      <c r="J30" s="262"/>
      <c r="K30" s="97" t="s">
        <v>1138</v>
      </c>
      <c r="L30" s="95"/>
      <c r="M30" s="96"/>
      <c r="N30" s="100"/>
      <c r="O30" s="95"/>
      <c r="P30" s="284" t="str">
        <f>IF(入力シート!K19=プルダウンリスト!F3,"",IF(入力シート!K19=プルダウンリスト!F4,入力シート!P21,""))</f>
        <v/>
      </c>
      <c r="Q30" s="284"/>
      <c r="R30" s="284"/>
      <c r="S30" s="284"/>
      <c r="T30" s="284"/>
      <c r="U30" s="284"/>
      <c r="V30" s="284"/>
      <c r="W30" s="284"/>
      <c r="X30" s="285"/>
      <c r="Y30" s="61" t="s">
        <v>1100</v>
      </c>
      <c r="Z30" s="60"/>
      <c r="AA30" s="60"/>
      <c r="AB30" s="62"/>
      <c r="AC30" s="62"/>
      <c r="AD30" s="62"/>
      <c r="AE30" s="60"/>
      <c r="AF30" s="60"/>
      <c r="AG30" s="60"/>
      <c r="AH30" s="60"/>
      <c r="AI30" s="60"/>
      <c r="AJ30" s="60"/>
      <c r="AK30" s="60"/>
      <c r="AL30" s="60"/>
      <c r="AM30" s="63"/>
    </row>
    <row r="31" spans="3:39" ht="18.75" customHeight="1">
      <c r="C31" s="212"/>
      <c r="D31" s="213"/>
      <c r="E31" s="56"/>
      <c r="F31" s="263"/>
      <c r="G31" s="161"/>
      <c r="H31" s="161"/>
      <c r="I31" s="161"/>
      <c r="J31" s="264"/>
      <c r="K31" s="268" t="str">
        <f>IF(入力シート!K19=プルダウンリスト!F3,"",IF(入力シート!K19=プルダウンリスト!F4,入力シート!P22,""))</f>
        <v/>
      </c>
      <c r="L31" s="269"/>
      <c r="M31" s="269"/>
      <c r="N31" s="269"/>
      <c r="O31" s="269"/>
      <c r="P31" s="269"/>
      <c r="Q31" s="269"/>
      <c r="R31" s="269"/>
      <c r="S31" s="269"/>
      <c r="T31" s="269"/>
      <c r="U31" s="269"/>
      <c r="V31" s="269"/>
      <c r="W31" s="269"/>
      <c r="X31" s="270"/>
      <c r="Y31" s="248" t="s">
        <v>51</v>
      </c>
      <c r="Z31" s="117"/>
      <c r="AA31" s="242" t="str">
        <f>IF(入力シート!K19=プルダウンリスト!F3,"",IF(入力シート!K19=プルダウンリスト!F4,入力シート!P23,""))</f>
        <v/>
      </c>
      <c r="AB31" s="242"/>
      <c r="AC31" s="242"/>
      <c r="AD31" s="200" t="s">
        <v>1121</v>
      </c>
      <c r="AE31" s="242" t="str">
        <f>IF(入力シート!K19=プルダウンリスト!F3,"",IF(入力シート!K19=プルダウンリスト!F4,入力シート!T23,""))</f>
        <v/>
      </c>
      <c r="AF31" s="242"/>
      <c r="AG31" s="242"/>
      <c r="AH31" s="242"/>
      <c r="AI31" s="200" t="s">
        <v>1121</v>
      </c>
      <c r="AJ31" s="242" t="str">
        <f>IF(入力シート!K19=プルダウンリスト!F3,"",IF(入力シート!K19=プルダウンリスト!F4,入力シート!X23,""))</f>
        <v/>
      </c>
      <c r="AK31" s="242"/>
      <c r="AL31" s="242"/>
      <c r="AM31" s="243"/>
    </row>
    <row r="32" spans="3:39" ht="19.5" customHeight="1" thickBot="1">
      <c r="C32" s="254"/>
      <c r="D32" s="255"/>
      <c r="E32" s="64"/>
      <c r="F32" s="265"/>
      <c r="G32" s="266"/>
      <c r="H32" s="266"/>
      <c r="I32" s="266"/>
      <c r="J32" s="267"/>
      <c r="K32" s="271"/>
      <c r="L32" s="272"/>
      <c r="M32" s="272"/>
      <c r="N32" s="272"/>
      <c r="O32" s="272"/>
      <c r="P32" s="272"/>
      <c r="Q32" s="272"/>
      <c r="R32" s="272"/>
      <c r="S32" s="272"/>
      <c r="T32" s="272"/>
      <c r="U32" s="272"/>
      <c r="V32" s="272"/>
      <c r="W32" s="272"/>
      <c r="X32" s="273"/>
      <c r="Y32" s="249"/>
      <c r="Z32" s="250"/>
      <c r="AA32" s="244"/>
      <c r="AB32" s="244"/>
      <c r="AC32" s="244"/>
      <c r="AD32" s="201"/>
      <c r="AE32" s="244"/>
      <c r="AF32" s="244"/>
      <c r="AG32" s="244"/>
      <c r="AH32" s="244"/>
      <c r="AI32" s="201"/>
      <c r="AJ32" s="244"/>
      <c r="AK32" s="244"/>
      <c r="AL32" s="244"/>
      <c r="AM32" s="245"/>
    </row>
    <row r="33" spans="3:44" ht="16.5" customHeight="1" thickTop="1">
      <c r="C33" s="42" t="s">
        <v>1141</v>
      </c>
    </row>
    <row r="34" spans="3:44" ht="16.5" customHeight="1">
      <c r="C34" s="251" t="s">
        <v>1142</v>
      </c>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R34" s="65"/>
    </row>
    <row r="35" spans="3:44" ht="16.5" customHeight="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row>
    <row r="37" spans="3:44" ht="18" thickBot="1">
      <c r="C37" s="54" t="s">
        <v>30</v>
      </c>
    </row>
    <row r="38" spans="3:44" ht="20.25" customHeight="1" thickTop="1">
      <c r="C38" s="274" t="s">
        <v>18</v>
      </c>
      <c r="D38" s="228"/>
      <c r="E38" s="228"/>
      <c r="F38" s="228"/>
      <c r="G38" s="229"/>
      <c r="H38" s="66" t="str">
        <f>IF(入力シート!P25=プルダウンリスト!F6,"✔","")</f>
        <v/>
      </c>
      <c r="I38" s="37" t="s">
        <v>31</v>
      </c>
      <c r="J38" s="102"/>
      <c r="K38" s="102"/>
      <c r="L38" s="102"/>
      <c r="M38" s="102"/>
      <c r="N38" s="102"/>
      <c r="O38" s="102"/>
      <c r="P38" s="102"/>
      <c r="Q38" s="102"/>
      <c r="R38" s="102"/>
      <c r="S38" s="102" t="str">
        <f>IF(入力シート!P25=プルダウンリスト!F7,"",IF(入力シート!P28=プルダウンリスト!F9,"✔",""))</f>
        <v/>
      </c>
      <c r="T38" s="103" t="s">
        <v>32</v>
      </c>
      <c r="U38" s="102"/>
      <c r="V38" s="102"/>
      <c r="W38" s="104"/>
      <c r="X38" s="102" t="str">
        <f>IF(入力シート!P25=プルダウンリスト!F7,"",IF(入力シート!P28=プルダウンリスト!F10,"✔",""))</f>
        <v/>
      </c>
      <c r="Y38" s="103" t="s">
        <v>33</v>
      </c>
      <c r="Z38" s="102"/>
      <c r="AA38" s="102"/>
      <c r="AB38" s="104"/>
      <c r="AC38" s="102" t="s">
        <v>34</v>
      </c>
      <c r="AD38" s="105"/>
      <c r="AE38" s="102"/>
      <c r="AF38" s="102"/>
      <c r="AG38" s="102"/>
      <c r="AH38" s="102"/>
      <c r="AI38" s="102"/>
      <c r="AJ38" s="37"/>
      <c r="AK38" s="37"/>
      <c r="AL38" s="37"/>
      <c r="AM38" s="37"/>
      <c r="AN38" s="67"/>
      <c r="AO38" s="68"/>
      <c r="AP38" s="68"/>
    </row>
    <row r="39" spans="3:44" ht="20.25" customHeight="1">
      <c r="C39" s="275"/>
      <c r="D39" s="200"/>
      <c r="E39" s="200"/>
      <c r="F39" s="200"/>
      <c r="G39" s="276"/>
      <c r="H39" s="69"/>
      <c r="I39" s="68"/>
      <c r="J39" s="106"/>
      <c r="K39" s="107" t="s">
        <v>1144</v>
      </c>
      <c r="L39" s="107"/>
      <c r="M39" s="108"/>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68"/>
      <c r="AK39" s="68"/>
      <c r="AL39" s="68"/>
      <c r="AM39" s="70"/>
    </row>
    <row r="40" spans="3:44" ht="20.25" customHeight="1">
      <c r="C40" s="275"/>
      <c r="D40" s="200"/>
      <c r="E40" s="200"/>
      <c r="F40" s="200"/>
      <c r="G40" s="276"/>
      <c r="H40" s="69"/>
      <c r="I40" s="68"/>
      <c r="J40" s="106"/>
      <c r="K40" s="108" t="s">
        <v>1137</v>
      </c>
      <c r="L40" s="107"/>
      <c r="M40" s="108"/>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68"/>
      <c r="AK40" s="68"/>
      <c r="AL40" s="68"/>
      <c r="AM40" s="70"/>
    </row>
    <row r="41" spans="3:44" ht="20.25" customHeight="1">
      <c r="C41" s="275"/>
      <c r="D41" s="200"/>
      <c r="E41" s="200"/>
      <c r="F41" s="200"/>
      <c r="G41" s="276"/>
      <c r="H41" s="69" t="str">
        <f>IF(入力シート!P25=プルダウンリスト!F7,"✔","")</f>
        <v/>
      </c>
      <c r="I41" s="68" t="s">
        <v>35</v>
      </c>
      <c r="J41" s="106"/>
      <c r="K41" s="106"/>
      <c r="L41" s="106"/>
      <c r="M41" s="246" t="str">
        <f>IF(入力シート!P25=プルダウンリスト!F6,"",IF(入力シート!P25=プルダウンリスト!F7,入力シート!P26,""))</f>
        <v/>
      </c>
      <c r="N41" s="246"/>
      <c r="O41" s="246"/>
      <c r="P41" s="106" t="s">
        <v>36</v>
      </c>
      <c r="Q41" s="247" t="str">
        <f>IF(入力シート!P25=プルダウンリスト!F6,"",IF(入力シート!P25=プルダウンリスト!F7,入力シート!P27,""))</f>
        <v/>
      </c>
      <c r="R41" s="247"/>
      <c r="S41" s="247"/>
      <c r="T41" s="247"/>
      <c r="U41" s="106" t="s">
        <v>37</v>
      </c>
      <c r="V41" s="106"/>
      <c r="W41" s="109"/>
      <c r="X41" s="106"/>
      <c r="Y41" s="106"/>
      <c r="Z41" s="106"/>
      <c r="AA41" s="106"/>
      <c r="AB41" s="106"/>
      <c r="AC41" s="106"/>
      <c r="AD41" s="106"/>
      <c r="AE41" s="106"/>
      <c r="AF41" s="106"/>
      <c r="AG41" s="106"/>
      <c r="AH41" s="106"/>
      <c r="AI41" s="106"/>
      <c r="AJ41" s="68"/>
      <c r="AK41" s="68"/>
      <c r="AL41" s="68"/>
      <c r="AM41" s="70"/>
    </row>
    <row r="42" spans="3:44" ht="20.25" customHeight="1">
      <c r="C42" s="275"/>
      <c r="D42" s="200"/>
      <c r="E42" s="200"/>
      <c r="F42" s="200"/>
      <c r="G42" s="276"/>
      <c r="H42" s="69"/>
      <c r="I42" s="68"/>
      <c r="J42" s="106"/>
      <c r="K42" s="107" t="s">
        <v>1143</v>
      </c>
      <c r="L42" s="108"/>
      <c r="M42" s="108"/>
      <c r="N42" s="108"/>
      <c r="O42" s="106"/>
      <c r="P42" s="106"/>
      <c r="Q42" s="106"/>
      <c r="R42" s="106"/>
      <c r="S42" s="106"/>
      <c r="T42" s="106"/>
      <c r="U42" s="106"/>
      <c r="V42" s="106"/>
      <c r="W42" s="106"/>
      <c r="X42" s="106"/>
      <c r="Y42" s="106"/>
      <c r="Z42" s="106"/>
      <c r="AA42" s="106"/>
      <c r="AB42" s="106"/>
      <c r="AC42" s="106"/>
      <c r="AD42" s="106"/>
      <c r="AE42" s="106"/>
      <c r="AF42" s="106"/>
      <c r="AG42" s="106"/>
      <c r="AH42" s="106"/>
      <c r="AI42" s="106"/>
      <c r="AJ42" s="68"/>
      <c r="AK42" s="68"/>
      <c r="AL42" s="68"/>
      <c r="AM42" s="70"/>
    </row>
    <row r="43" spans="3:44" ht="20.25" customHeight="1">
      <c r="C43" s="277"/>
      <c r="D43" s="231"/>
      <c r="E43" s="231"/>
      <c r="F43" s="231"/>
      <c r="G43" s="232"/>
      <c r="H43" s="71"/>
      <c r="I43" s="72"/>
      <c r="J43" s="110"/>
      <c r="K43" s="111" t="s">
        <v>38</v>
      </c>
      <c r="L43" s="111"/>
      <c r="M43" s="111"/>
      <c r="N43" s="111"/>
      <c r="O43" s="110"/>
      <c r="P43" s="110"/>
      <c r="Q43" s="110"/>
      <c r="R43" s="110"/>
      <c r="S43" s="110"/>
      <c r="T43" s="110"/>
      <c r="U43" s="110"/>
      <c r="V43" s="110"/>
      <c r="W43" s="110"/>
      <c r="X43" s="110"/>
      <c r="Y43" s="110"/>
      <c r="Z43" s="110"/>
      <c r="AA43" s="110"/>
      <c r="AB43" s="110"/>
      <c r="AC43" s="110"/>
      <c r="AD43" s="110"/>
      <c r="AE43" s="110"/>
      <c r="AF43" s="110"/>
      <c r="AG43" s="110"/>
      <c r="AH43" s="110"/>
      <c r="AI43" s="110"/>
      <c r="AJ43" s="72"/>
      <c r="AK43" s="72"/>
      <c r="AL43" s="72"/>
      <c r="AM43" s="73"/>
    </row>
    <row r="44" spans="3:44" ht="22.5" customHeight="1">
      <c r="C44" s="279" t="s">
        <v>19</v>
      </c>
      <c r="D44" s="280"/>
      <c r="E44" s="280"/>
      <c r="F44" s="280"/>
      <c r="G44" s="281"/>
      <c r="H44" s="38" t="str">
        <f>IF(入力シート!K30=プルダウンリスト!F12,"✔","")</f>
        <v/>
      </c>
      <c r="I44" s="55" t="s">
        <v>20</v>
      </c>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74"/>
    </row>
    <row r="45" spans="3:44" ht="22.5" customHeight="1">
      <c r="C45" s="275"/>
      <c r="D45" s="200"/>
      <c r="E45" s="200"/>
      <c r="F45" s="200"/>
      <c r="G45" s="276"/>
      <c r="H45" s="38" t="str">
        <f>IF(入力シート!K30=プルダウンリスト!F13,"✔","")</f>
        <v/>
      </c>
      <c r="I45" s="55" t="s">
        <v>21</v>
      </c>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74"/>
    </row>
    <row r="46" spans="3:44" ht="22.5" customHeight="1" thickBot="1">
      <c r="C46" s="282"/>
      <c r="D46" s="201"/>
      <c r="E46" s="201"/>
      <c r="F46" s="201"/>
      <c r="G46" s="283"/>
      <c r="H46" s="75" t="str">
        <f>IF(入力シート!K30=プルダウンリスト!F14,"✔","")</f>
        <v/>
      </c>
      <c r="I46" s="64" t="s">
        <v>22</v>
      </c>
      <c r="J46" s="58"/>
      <c r="K46" s="58"/>
      <c r="L46" s="64"/>
      <c r="M46" s="64" t="s">
        <v>23</v>
      </c>
      <c r="N46" s="278" t="str">
        <f>IF(OR(入力シート!K30=プルダウンリスト!F12,プルダウンリスト!F13),"",IF(入力シート!K30=プルダウンリスト!F14,入力シート!K31,""))</f>
        <v/>
      </c>
      <c r="O46" s="278"/>
      <c r="P46" s="278"/>
      <c r="Q46" s="278"/>
      <c r="R46" s="278"/>
      <c r="S46" s="278"/>
      <c r="T46" s="278"/>
      <c r="U46" s="278"/>
      <c r="V46" s="278"/>
      <c r="W46" s="278"/>
      <c r="X46" s="278"/>
      <c r="Y46" s="278"/>
      <c r="Z46" s="278"/>
      <c r="AA46" s="278"/>
      <c r="AB46" s="278"/>
      <c r="AC46" s="278"/>
      <c r="AD46" s="64" t="s">
        <v>24</v>
      </c>
      <c r="AE46" s="64" t="s">
        <v>25</v>
      </c>
      <c r="AF46" s="64"/>
      <c r="AG46" s="64"/>
      <c r="AH46" s="64"/>
      <c r="AI46" s="64"/>
      <c r="AJ46" s="64"/>
      <c r="AK46" s="64"/>
      <c r="AL46" s="64"/>
      <c r="AM46" s="64"/>
      <c r="AN46" s="74"/>
    </row>
    <row r="47" spans="3:44" ht="17.25" customHeight="1" thickTop="1">
      <c r="C47" s="76" t="s">
        <v>1133</v>
      </c>
    </row>
    <row r="48" spans="3:44" ht="17.25" customHeight="1">
      <c r="C48" s="42" t="s">
        <v>39</v>
      </c>
    </row>
    <row r="49" spans="3:39" ht="17.25" customHeight="1">
      <c r="C49" s="42" t="s">
        <v>26</v>
      </c>
    </row>
    <row r="50" spans="3:39" ht="17.25" customHeight="1">
      <c r="C50" s="42" t="s">
        <v>27</v>
      </c>
      <c r="D50" s="42" t="s">
        <v>28</v>
      </c>
    </row>
    <row r="51" spans="3:39" ht="17.25" customHeight="1">
      <c r="D51" s="42" t="s">
        <v>29</v>
      </c>
    </row>
    <row r="52" spans="3:39" ht="14.25" thickBot="1"/>
    <row r="53" spans="3:39" ht="18" customHeight="1">
      <c r="C53" s="77" t="s">
        <v>40</v>
      </c>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80"/>
    </row>
    <row r="54" spans="3:39" ht="18" customHeight="1">
      <c r="C54" s="81" t="s">
        <v>41</v>
      </c>
      <c r="D54" s="82"/>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4"/>
    </row>
    <row r="55" spans="3:39" ht="18" customHeight="1">
      <c r="C55" s="81" t="s">
        <v>42</v>
      </c>
      <c r="D55" s="82"/>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4"/>
    </row>
    <row r="56" spans="3:39" ht="18" customHeight="1">
      <c r="C56" s="81" t="s">
        <v>43</v>
      </c>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4"/>
    </row>
    <row r="57" spans="3:39" ht="18" customHeight="1">
      <c r="C57" s="81" t="s">
        <v>1134</v>
      </c>
      <c r="D57" s="82"/>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4"/>
    </row>
    <row r="58" spans="3:39" ht="18" customHeight="1">
      <c r="C58" s="81" t="s">
        <v>54</v>
      </c>
      <c r="D58" s="82"/>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4"/>
    </row>
    <row r="59" spans="3:39" ht="18" customHeight="1">
      <c r="C59" s="81" t="s">
        <v>44</v>
      </c>
      <c r="D59" s="82"/>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4"/>
    </row>
    <row r="60" spans="3:39" ht="18" customHeight="1">
      <c r="C60" s="81" t="s">
        <v>45</v>
      </c>
      <c r="D60" s="82"/>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4"/>
    </row>
    <row r="61" spans="3:39" ht="18" customHeight="1" thickBot="1">
      <c r="C61" s="85" t="s">
        <v>46</v>
      </c>
      <c r="D61" s="8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8"/>
    </row>
    <row r="62" spans="3:3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row>
    <row r="64" spans="3:39">
      <c r="C64" s="42" t="s">
        <v>47</v>
      </c>
      <c r="AE64" s="202" t="s">
        <v>48</v>
      </c>
      <c r="AF64" s="203"/>
      <c r="AG64" s="204"/>
      <c r="AH64" s="202" t="s">
        <v>49</v>
      </c>
      <c r="AI64" s="203"/>
      <c r="AJ64" s="204"/>
      <c r="AK64" s="202" t="s">
        <v>50</v>
      </c>
      <c r="AL64" s="203"/>
      <c r="AM64" s="204"/>
    </row>
    <row r="65" spans="31:39">
      <c r="AE65" s="90"/>
      <c r="AF65" s="83"/>
      <c r="AG65" s="91"/>
      <c r="AH65" s="90"/>
      <c r="AI65" s="83"/>
      <c r="AJ65" s="91"/>
      <c r="AK65" s="90"/>
      <c r="AL65" s="83"/>
      <c r="AM65" s="91"/>
    </row>
    <row r="66" spans="31:39">
      <c r="AE66" s="90"/>
      <c r="AF66" s="83"/>
      <c r="AG66" s="91"/>
      <c r="AH66" s="90"/>
      <c r="AI66" s="83"/>
      <c r="AJ66" s="91"/>
      <c r="AK66" s="90"/>
      <c r="AL66" s="83"/>
      <c r="AM66" s="91"/>
    </row>
    <row r="67" spans="31:39">
      <c r="AE67" s="92"/>
      <c r="AF67" s="93"/>
      <c r="AG67" s="94"/>
      <c r="AH67" s="92"/>
      <c r="AI67" s="93"/>
      <c r="AJ67" s="94"/>
      <c r="AK67" s="92"/>
      <c r="AL67" s="93"/>
      <c r="AM67" s="94"/>
    </row>
    <row r="81" ht="69" customHeight="1"/>
  </sheetData>
  <sheetProtection password="EAD7" sheet="1" objects="1" scenarios="1"/>
  <mergeCells count="52">
    <mergeCell ref="AJ12:AJ13"/>
    <mergeCell ref="AK12:AK13"/>
    <mergeCell ref="AL12:AL13"/>
    <mergeCell ref="AM12:AM13"/>
    <mergeCell ref="AD12:AD13"/>
    <mergeCell ref="AE12:AE13"/>
    <mergeCell ref="AG12:AG13"/>
    <mergeCell ref="AH12:AH13"/>
    <mergeCell ref="AI12:AI13"/>
    <mergeCell ref="AE31:AH32"/>
    <mergeCell ref="P30:X30"/>
    <mergeCell ref="E14:G15"/>
    <mergeCell ref="AG14:AG17"/>
    <mergeCell ref="C19:AM20"/>
    <mergeCell ref="I14:J14"/>
    <mergeCell ref="L14:N14"/>
    <mergeCell ref="I15:AF15"/>
    <mergeCell ref="J16:AD17"/>
    <mergeCell ref="AH14:AM17"/>
    <mergeCell ref="C16:G17"/>
    <mergeCell ref="AE64:AG64"/>
    <mergeCell ref="AF12:AF13"/>
    <mergeCell ref="AH64:AJ64"/>
    <mergeCell ref="AJ31:AM32"/>
    <mergeCell ref="M41:O41"/>
    <mergeCell ref="Q41:T41"/>
    <mergeCell ref="Y31:Z32"/>
    <mergeCell ref="C34:AM35"/>
    <mergeCell ref="C27:D32"/>
    <mergeCell ref="E27:AM29"/>
    <mergeCell ref="F30:J32"/>
    <mergeCell ref="K31:X32"/>
    <mergeCell ref="C38:G43"/>
    <mergeCell ref="N46:AC46"/>
    <mergeCell ref="C44:G46"/>
    <mergeCell ref="AA31:AC32"/>
    <mergeCell ref="C2:AC2"/>
    <mergeCell ref="AC12:AC13"/>
    <mergeCell ref="AD31:AD32"/>
    <mergeCell ref="AI31:AI32"/>
    <mergeCell ref="AK64:AM64"/>
    <mergeCell ref="C3:AM5"/>
    <mergeCell ref="AA8:AB8"/>
    <mergeCell ref="AC8:AE8"/>
    <mergeCell ref="AG8:AH8"/>
    <mergeCell ref="AJ8:AK8"/>
    <mergeCell ref="C24:D26"/>
    <mergeCell ref="E24:AM26"/>
    <mergeCell ref="C12:D15"/>
    <mergeCell ref="E12:G13"/>
    <mergeCell ref="H12:X13"/>
    <mergeCell ref="Y12:AB13"/>
  </mergeCells>
  <phoneticPr fontId="7"/>
  <printOptions horizontalCentered="1"/>
  <pageMargins left="0" right="0" top="0.15748031496062992" bottom="0.15748031496062992"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F33"/>
  <sheetViews>
    <sheetView workbookViewId="0">
      <selection activeCell="F28" sqref="F28"/>
    </sheetView>
  </sheetViews>
  <sheetFormatPr defaultRowHeight="18.75"/>
  <cols>
    <col min="6" max="6" width="66.625" bestFit="1" customWidth="1"/>
  </cols>
  <sheetData>
    <row r="3" spans="2:6">
      <c r="B3">
        <v>2024</v>
      </c>
      <c r="C3">
        <v>1</v>
      </c>
      <c r="D3">
        <v>1</v>
      </c>
      <c r="F3" t="s">
        <v>1098</v>
      </c>
    </row>
    <row r="4" spans="2:6">
      <c r="B4">
        <v>2025</v>
      </c>
      <c r="C4">
        <v>2</v>
      </c>
      <c r="D4">
        <v>2</v>
      </c>
      <c r="F4" t="s">
        <v>1099</v>
      </c>
    </row>
    <row r="5" spans="2:6">
      <c r="B5">
        <v>2026</v>
      </c>
      <c r="C5">
        <v>3</v>
      </c>
      <c r="D5">
        <v>3</v>
      </c>
    </row>
    <row r="6" spans="2:6">
      <c r="B6">
        <v>2027</v>
      </c>
      <c r="C6">
        <v>4</v>
      </c>
      <c r="D6">
        <v>4</v>
      </c>
      <c r="F6" t="s">
        <v>1101</v>
      </c>
    </row>
    <row r="7" spans="2:6">
      <c r="B7">
        <v>2028</v>
      </c>
      <c r="C7">
        <v>5</v>
      </c>
      <c r="D7">
        <v>5</v>
      </c>
      <c r="F7" t="s">
        <v>1102</v>
      </c>
    </row>
    <row r="8" spans="2:6">
      <c r="B8">
        <v>2029</v>
      </c>
      <c r="C8">
        <v>6</v>
      </c>
      <c r="D8">
        <v>6</v>
      </c>
    </row>
    <row r="9" spans="2:6">
      <c r="B9">
        <v>2030</v>
      </c>
      <c r="C9">
        <v>7</v>
      </c>
      <c r="D9">
        <v>7</v>
      </c>
      <c r="F9" t="s">
        <v>1129</v>
      </c>
    </row>
    <row r="10" spans="2:6" ht="37.5">
      <c r="B10">
        <v>2031</v>
      </c>
      <c r="C10">
        <v>8</v>
      </c>
      <c r="D10">
        <v>8</v>
      </c>
      <c r="F10" s="35" t="s">
        <v>1130</v>
      </c>
    </row>
    <row r="11" spans="2:6">
      <c r="B11">
        <v>2032</v>
      </c>
      <c r="C11">
        <v>9</v>
      </c>
      <c r="D11">
        <v>9</v>
      </c>
    </row>
    <row r="12" spans="2:6">
      <c r="B12">
        <v>2033</v>
      </c>
      <c r="C12">
        <v>10</v>
      </c>
      <c r="D12">
        <v>10</v>
      </c>
      <c r="F12" t="s">
        <v>20</v>
      </c>
    </row>
    <row r="13" spans="2:6">
      <c r="B13">
        <v>2034</v>
      </c>
      <c r="C13">
        <v>11</v>
      </c>
      <c r="D13">
        <v>11</v>
      </c>
      <c r="F13" t="s">
        <v>21</v>
      </c>
    </row>
    <row r="14" spans="2:6">
      <c r="C14">
        <v>12</v>
      </c>
      <c r="D14">
        <v>12</v>
      </c>
      <c r="F14" t="s">
        <v>22</v>
      </c>
    </row>
    <row r="15" spans="2:6">
      <c r="D15">
        <v>13</v>
      </c>
    </row>
    <row r="16" spans="2:6">
      <c r="D16">
        <v>14</v>
      </c>
    </row>
    <row r="17" spans="4:4">
      <c r="D17">
        <v>15</v>
      </c>
    </row>
    <row r="18" spans="4:4">
      <c r="D18">
        <v>16</v>
      </c>
    </row>
    <row r="19" spans="4:4">
      <c r="D19">
        <v>17</v>
      </c>
    </row>
    <row r="20" spans="4:4">
      <c r="D20">
        <v>18</v>
      </c>
    </row>
    <row r="21" spans="4:4">
      <c r="D21">
        <v>19</v>
      </c>
    </row>
    <row r="22" spans="4:4">
      <c r="D22">
        <v>20</v>
      </c>
    </row>
    <row r="23" spans="4:4">
      <c r="D23">
        <v>21</v>
      </c>
    </row>
    <row r="24" spans="4:4">
      <c r="D24">
        <v>22</v>
      </c>
    </row>
    <row r="25" spans="4:4">
      <c r="D25">
        <v>23</v>
      </c>
    </row>
    <row r="26" spans="4:4">
      <c r="D26">
        <v>24</v>
      </c>
    </row>
    <row r="27" spans="4:4">
      <c r="D27">
        <v>25</v>
      </c>
    </row>
    <row r="28" spans="4:4">
      <c r="D28">
        <v>26</v>
      </c>
    </row>
    <row r="29" spans="4:4">
      <c r="D29">
        <v>27</v>
      </c>
    </row>
    <row r="30" spans="4:4">
      <c r="D30">
        <v>28</v>
      </c>
    </row>
    <row r="31" spans="4:4">
      <c r="D31">
        <v>29</v>
      </c>
    </row>
    <row r="32" spans="4:4">
      <c r="D32">
        <v>30</v>
      </c>
    </row>
    <row r="33" spans="4:4">
      <c r="D33">
        <v>31</v>
      </c>
    </row>
  </sheetData>
  <phoneticPr fontI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48"/>
  <sheetViews>
    <sheetView topLeftCell="A925" workbookViewId="0">
      <selection activeCell="D4" sqref="D4"/>
    </sheetView>
  </sheetViews>
  <sheetFormatPr defaultRowHeight="18.75"/>
  <sheetData>
    <row r="1" spans="1:3">
      <c r="A1" s="24" t="s">
        <v>57</v>
      </c>
      <c r="B1" s="23" t="s">
        <v>58</v>
      </c>
      <c r="C1" s="25" t="s">
        <v>59</v>
      </c>
    </row>
    <row r="2" spans="1:3">
      <c r="A2" s="23" t="s">
        <v>60</v>
      </c>
      <c r="B2" s="23" t="s">
        <v>58</v>
      </c>
      <c r="C2" s="25" t="s">
        <v>59</v>
      </c>
    </row>
    <row r="3" spans="1:3">
      <c r="A3" s="23" t="s">
        <v>61</v>
      </c>
      <c r="B3" s="23" t="s">
        <v>58</v>
      </c>
      <c r="C3" s="25" t="s">
        <v>59</v>
      </c>
    </row>
    <row r="4" spans="1:3">
      <c r="A4" s="23" t="s">
        <v>62</v>
      </c>
      <c r="B4" s="23" t="s">
        <v>58</v>
      </c>
      <c r="C4" s="25" t="s">
        <v>59</v>
      </c>
    </row>
    <row r="5" spans="1:3">
      <c r="A5" s="23" t="s">
        <v>63</v>
      </c>
      <c r="B5" s="23" t="s">
        <v>58</v>
      </c>
      <c r="C5" s="25" t="s">
        <v>59</v>
      </c>
    </row>
    <row r="6" spans="1:3">
      <c r="A6" s="23" t="s">
        <v>64</v>
      </c>
      <c r="B6" s="23" t="s">
        <v>58</v>
      </c>
      <c r="C6" s="25" t="s">
        <v>59</v>
      </c>
    </row>
    <row r="7" spans="1:3">
      <c r="A7" s="23" t="s">
        <v>65</v>
      </c>
      <c r="B7" s="23" t="s">
        <v>58</v>
      </c>
      <c r="C7" s="25" t="s">
        <v>59</v>
      </c>
    </row>
    <row r="8" spans="1:3">
      <c r="A8" s="23" t="s">
        <v>66</v>
      </c>
      <c r="B8" s="23" t="s">
        <v>58</v>
      </c>
      <c r="C8" s="25" t="s">
        <v>59</v>
      </c>
    </row>
    <row r="9" spans="1:3">
      <c r="A9" s="23" t="s">
        <v>67</v>
      </c>
      <c r="B9" s="23" t="s">
        <v>58</v>
      </c>
      <c r="C9" s="25" t="s">
        <v>59</v>
      </c>
    </row>
    <row r="10" spans="1:3">
      <c r="A10" s="23" t="s">
        <v>68</v>
      </c>
      <c r="B10" s="23" t="s">
        <v>58</v>
      </c>
      <c r="C10" s="25" t="s">
        <v>59</v>
      </c>
    </row>
    <row r="11" spans="1:3">
      <c r="A11" s="23" t="s">
        <v>69</v>
      </c>
      <c r="B11" s="23" t="s">
        <v>58</v>
      </c>
      <c r="C11" s="25" t="s">
        <v>59</v>
      </c>
    </row>
    <row r="12" spans="1:3">
      <c r="A12" s="23" t="s">
        <v>70</v>
      </c>
      <c r="B12" s="23" t="s">
        <v>58</v>
      </c>
      <c r="C12" s="25" t="s">
        <v>59</v>
      </c>
    </row>
    <row r="13" spans="1:3">
      <c r="A13" s="23" t="s">
        <v>71</v>
      </c>
      <c r="B13" s="23" t="s">
        <v>58</v>
      </c>
      <c r="C13" s="25" t="s">
        <v>59</v>
      </c>
    </row>
    <row r="14" spans="1:3">
      <c r="A14" s="23" t="s">
        <v>72</v>
      </c>
      <c r="B14" s="23" t="s">
        <v>58</v>
      </c>
      <c r="C14" s="25" t="s">
        <v>59</v>
      </c>
    </row>
    <row r="15" spans="1:3">
      <c r="A15" s="23" t="s">
        <v>73</v>
      </c>
      <c r="B15" s="23" t="s">
        <v>58</v>
      </c>
      <c r="C15" s="25" t="s">
        <v>59</v>
      </c>
    </row>
    <row r="16" spans="1:3">
      <c r="A16" s="23" t="s">
        <v>74</v>
      </c>
      <c r="B16" s="23" t="s">
        <v>58</v>
      </c>
      <c r="C16" s="25" t="s">
        <v>59</v>
      </c>
    </row>
    <row r="17" spans="1:3">
      <c r="A17" s="23" t="s">
        <v>75</v>
      </c>
      <c r="B17" s="23" t="s">
        <v>58</v>
      </c>
      <c r="C17" s="25" t="s">
        <v>59</v>
      </c>
    </row>
    <row r="18" spans="1:3">
      <c r="A18" s="23" t="s">
        <v>76</v>
      </c>
      <c r="B18" s="23" t="s">
        <v>58</v>
      </c>
      <c r="C18" s="25" t="s">
        <v>59</v>
      </c>
    </row>
    <row r="19" spans="1:3">
      <c r="A19" s="23" t="s">
        <v>77</v>
      </c>
      <c r="B19" s="23" t="s">
        <v>58</v>
      </c>
      <c r="C19" s="25" t="s">
        <v>59</v>
      </c>
    </row>
    <row r="20" spans="1:3">
      <c r="A20" s="23" t="s">
        <v>78</v>
      </c>
      <c r="B20" s="23" t="s">
        <v>58</v>
      </c>
      <c r="C20" s="25" t="s">
        <v>59</v>
      </c>
    </row>
    <row r="21" spans="1:3">
      <c r="A21" s="23" t="s">
        <v>79</v>
      </c>
      <c r="B21" s="23" t="s">
        <v>58</v>
      </c>
      <c r="C21" s="25" t="s">
        <v>59</v>
      </c>
    </row>
    <row r="22" spans="1:3">
      <c r="A22" s="23" t="s">
        <v>80</v>
      </c>
      <c r="B22" s="23" t="s">
        <v>58</v>
      </c>
      <c r="C22" s="25" t="s">
        <v>59</v>
      </c>
    </row>
    <row r="23" spans="1:3">
      <c r="A23" s="23" t="s">
        <v>81</v>
      </c>
      <c r="B23" s="23" t="s">
        <v>58</v>
      </c>
      <c r="C23" s="25" t="s">
        <v>59</v>
      </c>
    </row>
    <row r="24" spans="1:3">
      <c r="A24" s="23" t="s">
        <v>82</v>
      </c>
      <c r="B24" s="23" t="s">
        <v>58</v>
      </c>
      <c r="C24" s="25" t="s">
        <v>59</v>
      </c>
    </row>
    <row r="25" spans="1:3">
      <c r="A25" s="23" t="s">
        <v>83</v>
      </c>
      <c r="B25" s="23" t="s">
        <v>58</v>
      </c>
      <c r="C25" s="25" t="s">
        <v>59</v>
      </c>
    </row>
    <row r="26" spans="1:3">
      <c r="A26" s="23" t="s">
        <v>84</v>
      </c>
      <c r="B26" s="23" t="s">
        <v>58</v>
      </c>
      <c r="C26" s="25" t="s">
        <v>59</v>
      </c>
    </row>
    <row r="27" spans="1:3">
      <c r="A27" s="23" t="s">
        <v>85</v>
      </c>
      <c r="B27" s="23" t="s">
        <v>58</v>
      </c>
      <c r="C27" s="25" t="s">
        <v>59</v>
      </c>
    </row>
    <row r="28" spans="1:3">
      <c r="A28" s="23" t="s">
        <v>86</v>
      </c>
      <c r="B28" s="23" t="s">
        <v>58</v>
      </c>
      <c r="C28" s="25" t="s">
        <v>59</v>
      </c>
    </row>
    <row r="29" spans="1:3">
      <c r="A29" s="23" t="s">
        <v>87</v>
      </c>
      <c r="B29" s="23" t="s">
        <v>58</v>
      </c>
      <c r="C29" s="25" t="s">
        <v>59</v>
      </c>
    </row>
    <row r="30" spans="1:3">
      <c r="A30" s="23" t="s">
        <v>88</v>
      </c>
      <c r="B30" s="23" t="s">
        <v>58</v>
      </c>
      <c r="C30" s="25" t="s">
        <v>59</v>
      </c>
    </row>
    <row r="31" spans="1:3">
      <c r="A31" s="23" t="s">
        <v>89</v>
      </c>
      <c r="B31" s="23" t="s">
        <v>58</v>
      </c>
      <c r="C31" s="25" t="s">
        <v>59</v>
      </c>
    </row>
    <row r="32" spans="1:3">
      <c r="A32" s="23" t="s">
        <v>90</v>
      </c>
      <c r="B32" s="23" t="s">
        <v>58</v>
      </c>
      <c r="C32" s="25" t="s">
        <v>59</v>
      </c>
    </row>
    <row r="33" spans="1:3">
      <c r="A33" s="23" t="s">
        <v>91</v>
      </c>
      <c r="B33" s="23" t="s">
        <v>58</v>
      </c>
      <c r="C33" s="25" t="s">
        <v>59</v>
      </c>
    </row>
    <row r="34" spans="1:3">
      <c r="A34" s="23" t="s">
        <v>92</v>
      </c>
      <c r="B34" s="23" t="s">
        <v>58</v>
      </c>
      <c r="C34" s="25" t="s">
        <v>59</v>
      </c>
    </row>
    <row r="35" spans="1:3">
      <c r="A35" s="23" t="s">
        <v>93</v>
      </c>
      <c r="B35" s="23" t="s">
        <v>58</v>
      </c>
      <c r="C35" s="25" t="s">
        <v>59</v>
      </c>
    </row>
    <row r="36" spans="1:3">
      <c r="A36" s="23" t="s">
        <v>94</v>
      </c>
      <c r="B36" s="23" t="s">
        <v>58</v>
      </c>
      <c r="C36" s="25" t="s">
        <v>59</v>
      </c>
    </row>
    <row r="37" spans="1:3">
      <c r="A37" s="23" t="s">
        <v>95</v>
      </c>
      <c r="B37" s="23" t="s">
        <v>58</v>
      </c>
      <c r="C37" s="25" t="s">
        <v>59</v>
      </c>
    </row>
    <row r="38" spans="1:3">
      <c r="A38" s="23" t="s">
        <v>96</v>
      </c>
      <c r="B38" s="23" t="s">
        <v>58</v>
      </c>
      <c r="C38" s="25" t="s">
        <v>59</v>
      </c>
    </row>
    <row r="39" spans="1:3">
      <c r="A39" s="23" t="s">
        <v>97</v>
      </c>
      <c r="B39" s="23" t="s">
        <v>58</v>
      </c>
      <c r="C39" s="25" t="s">
        <v>59</v>
      </c>
    </row>
    <row r="40" spans="1:3">
      <c r="A40" s="23" t="s">
        <v>98</v>
      </c>
      <c r="B40" s="23" t="s">
        <v>58</v>
      </c>
      <c r="C40" s="25" t="s">
        <v>59</v>
      </c>
    </row>
    <row r="41" spans="1:3">
      <c r="A41" s="23" t="s">
        <v>99</v>
      </c>
      <c r="B41" s="23" t="s">
        <v>58</v>
      </c>
      <c r="C41" s="25" t="s">
        <v>59</v>
      </c>
    </row>
    <row r="42" spans="1:3">
      <c r="A42" s="23" t="s">
        <v>100</v>
      </c>
      <c r="B42" s="23" t="s">
        <v>58</v>
      </c>
      <c r="C42" s="25" t="s">
        <v>59</v>
      </c>
    </row>
    <row r="43" spans="1:3">
      <c r="A43" s="23" t="s">
        <v>101</v>
      </c>
      <c r="B43" s="23" t="s">
        <v>58</v>
      </c>
      <c r="C43" s="25" t="s">
        <v>59</v>
      </c>
    </row>
    <row r="44" spans="1:3">
      <c r="A44" s="23" t="s">
        <v>102</v>
      </c>
      <c r="B44" s="23" t="s">
        <v>58</v>
      </c>
      <c r="C44" s="25" t="s">
        <v>59</v>
      </c>
    </row>
    <row r="45" spans="1:3">
      <c r="A45" s="23" t="s">
        <v>103</v>
      </c>
      <c r="B45" s="23" t="s">
        <v>58</v>
      </c>
      <c r="C45" s="25" t="s">
        <v>59</v>
      </c>
    </row>
    <row r="46" spans="1:3">
      <c r="A46" s="23" t="s">
        <v>104</v>
      </c>
      <c r="B46" s="23" t="s">
        <v>58</v>
      </c>
      <c r="C46" s="25" t="s">
        <v>59</v>
      </c>
    </row>
    <row r="47" spans="1:3">
      <c r="A47" s="23" t="s">
        <v>105</v>
      </c>
      <c r="B47" s="23" t="s">
        <v>58</v>
      </c>
      <c r="C47" s="25" t="s">
        <v>59</v>
      </c>
    </row>
    <row r="48" spans="1:3">
      <c r="A48" s="23" t="s">
        <v>106</v>
      </c>
      <c r="B48" s="23" t="s">
        <v>58</v>
      </c>
      <c r="C48" s="25" t="s">
        <v>59</v>
      </c>
    </row>
    <row r="49" spans="1:3">
      <c r="A49" s="23" t="s">
        <v>107</v>
      </c>
      <c r="B49" s="23" t="s">
        <v>58</v>
      </c>
      <c r="C49" s="25" t="s">
        <v>59</v>
      </c>
    </row>
    <row r="50" spans="1:3">
      <c r="A50" s="23" t="s">
        <v>108</v>
      </c>
      <c r="B50" s="23" t="s">
        <v>58</v>
      </c>
      <c r="C50" s="25" t="s">
        <v>59</v>
      </c>
    </row>
    <row r="51" spans="1:3">
      <c r="A51" s="23" t="s">
        <v>109</v>
      </c>
      <c r="B51" s="23" t="s">
        <v>58</v>
      </c>
      <c r="C51" s="25" t="s">
        <v>59</v>
      </c>
    </row>
    <row r="52" spans="1:3">
      <c r="A52" s="23" t="s">
        <v>110</v>
      </c>
      <c r="B52" s="23" t="s">
        <v>58</v>
      </c>
      <c r="C52" s="25" t="s">
        <v>59</v>
      </c>
    </row>
    <row r="53" spans="1:3">
      <c r="A53" s="23" t="s">
        <v>111</v>
      </c>
      <c r="B53" s="23" t="s">
        <v>58</v>
      </c>
      <c r="C53" s="25" t="s">
        <v>59</v>
      </c>
    </row>
    <row r="54" spans="1:3">
      <c r="A54" s="23" t="s">
        <v>112</v>
      </c>
      <c r="B54" s="23" t="s">
        <v>58</v>
      </c>
      <c r="C54" s="25" t="s">
        <v>59</v>
      </c>
    </row>
    <row r="55" spans="1:3">
      <c r="A55" s="23" t="s">
        <v>113</v>
      </c>
      <c r="B55" s="23" t="s">
        <v>58</v>
      </c>
      <c r="C55" s="25" t="s">
        <v>59</v>
      </c>
    </row>
    <row r="56" spans="1:3">
      <c r="A56" s="23" t="s">
        <v>114</v>
      </c>
      <c r="B56" s="23" t="s">
        <v>58</v>
      </c>
      <c r="C56" s="25" t="s">
        <v>59</v>
      </c>
    </row>
    <row r="57" spans="1:3">
      <c r="A57" s="23" t="s">
        <v>115</v>
      </c>
      <c r="B57" s="23" t="s">
        <v>58</v>
      </c>
      <c r="C57" s="25" t="s">
        <v>59</v>
      </c>
    </row>
    <row r="58" spans="1:3">
      <c r="A58" s="23" t="s">
        <v>116</v>
      </c>
      <c r="B58" s="23" t="s">
        <v>58</v>
      </c>
      <c r="C58" s="25" t="s">
        <v>59</v>
      </c>
    </row>
    <row r="59" spans="1:3">
      <c r="A59" s="23" t="s">
        <v>117</v>
      </c>
      <c r="B59" s="23" t="s">
        <v>58</v>
      </c>
      <c r="C59" s="25" t="s">
        <v>59</v>
      </c>
    </row>
    <row r="60" spans="1:3">
      <c r="A60" s="23" t="s">
        <v>118</v>
      </c>
      <c r="B60" s="23" t="s">
        <v>58</v>
      </c>
      <c r="C60" s="25" t="s">
        <v>59</v>
      </c>
    </row>
    <row r="61" spans="1:3">
      <c r="A61" s="23" t="s">
        <v>119</v>
      </c>
      <c r="B61" s="23" t="s">
        <v>58</v>
      </c>
      <c r="C61" s="25" t="s">
        <v>59</v>
      </c>
    </row>
    <row r="62" spans="1:3">
      <c r="A62" s="23" t="s">
        <v>120</v>
      </c>
      <c r="B62" s="23" t="s">
        <v>58</v>
      </c>
      <c r="C62" s="25" t="s">
        <v>59</v>
      </c>
    </row>
    <row r="63" spans="1:3">
      <c r="A63" s="23" t="s">
        <v>121</v>
      </c>
      <c r="B63" s="23" t="s">
        <v>58</v>
      </c>
      <c r="C63" s="25" t="s">
        <v>59</v>
      </c>
    </row>
    <row r="64" spans="1:3">
      <c r="A64" s="23" t="s">
        <v>122</v>
      </c>
      <c r="B64" s="23" t="s">
        <v>58</v>
      </c>
      <c r="C64" s="25" t="s">
        <v>59</v>
      </c>
    </row>
    <row r="65" spans="1:3">
      <c r="A65" s="23" t="s">
        <v>123</v>
      </c>
      <c r="B65" s="23" t="s">
        <v>58</v>
      </c>
      <c r="C65" s="25" t="s">
        <v>59</v>
      </c>
    </row>
    <row r="66" spans="1:3">
      <c r="A66" s="23" t="s">
        <v>124</v>
      </c>
      <c r="B66" s="23" t="s">
        <v>58</v>
      </c>
      <c r="C66" s="25" t="s">
        <v>59</v>
      </c>
    </row>
    <row r="67" spans="1:3">
      <c r="A67" s="23" t="s">
        <v>125</v>
      </c>
      <c r="B67" s="23" t="s">
        <v>58</v>
      </c>
      <c r="C67" s="25" t="s">
        <v>59</v>
      </c>
    </row>
    <row r="68" spans="1:3">
      <c r="A68" s="23" t="s">
        <v>126</v>
      </c>
      <c r="B68" s="23" t="s">
        <v>127</v>
      </c>
      <c r="C68" s="25" t="s">
        <v>128</v>
      </c>
    </row>
    <row r="69" spans="1:3">
      <c r="A69" s="23" t="s">
        <v>129</v>
      </c>
      <c r="B69" s="23" t="s">
        <v>127</v>
      </c>
      <c r="C69" s="25" t="s">
        <v>128</v>
      </c>
    </row>
    <row r="70" spans="1:3">
      <c r="A70" s="23" t="s">
        <v>130</v>
      </c>
      <c r="B70" s="23" t="s">
        <v>127</v>
      </c>
      <c r="C70" s="25" t="s">
        <v>128</v>
      </c>
    </row>
    <row r="71" spans="1:3">
      <c r="A71" s="23" t="s">
        <v>131</v>
      </c>
      <c r="B71" s="23" t="s">
        <v>127</v>
      </c>
      <c r="C71" s="25" t="s">
        <v>128</v>
      </c>
    </row>
    <row r="72" spans="1:3">
      <c r="A72" s="23" t="s">
        <v>132</v>
      </c>
      <c r="B72" s="23" t="s">
        <v>127</v>
      </c>
      <c r="C72" s="25" t="s">
        <v>128</v>
      </c>
    </row>
    <row r="73" spans="1:3">
      <c r="A73" s="23" t="s">
        <v>133</v>
      </c>
      <c r="B73" s="23" t="s">
        <v>127</v>
      </c>
      <c r="C73" s="25" t="s">
        <v>128</v>
      </c>
    </row>
    <row r="74" spans="1:3">
      <c r="A74" s="23" t="s">
        <v>134</v>
      </c>
      <c r="B74" s="23" t="s">
        <v>127</v>
      </c>
      <c r="C74" s="25" t="s">
        <v>128</v>
      </c>
    </row>
    <row r="75" spans="1:3">
      <c r="A75" s="23" t="s">
        <v>135</v>
      </c>
      <c r="B75" s="23" t="s">
        <v>127</v>
      </c>
      <c r="C75" s="25" t="s">
        <v>128</v>
      </c>
    </row>
    <row r="76" spans="1:3">
      <c r="A76" s="23" t="s">
        <v>136</v>
      </c>
      <c r="B76" s="23" t="s">
        <v>127</v>
      </c>
      <c r="C76" s="25" t="s">
        <v>128</v>
      </c>
    </row>
    <row r="77" spans="1:3">
      <c r="A77" s="23" t="s">
        <v>137</v>
      </c>
      <c r="B77" s="23" t="s">
        <v>138</v>
      </c>
      <c r="C77" s="25" t="s">
        <v>139</v>
      </c>
    </row>
    <row r="78" spans="1:3">
      <c r="A78" s="23" t="s">
        <v>140</v>
      </c>
      <c r="B78" s="23" t="s">
        <v>138</v>
      </c>
      <c r="C78" s="25" t="s">
        <v>139</v>
      </c>
    </row>
    <row r="79" spans="1:3">
      <c r="A79" s="23" t="s">
        <v>141</v>
      </c>
      <c r="B79" s="23" t="s">
        <v>138</v>
      </c>
      <c r="C79" s="25" t="s">
        <v>139</v>
      </c>
    </row>
    <row r="80" spans="1:3">
      <c r="A80" s="23" t="s">
        <v>142</v>
      </c>
      <c r="B80" s="23" t="s">
        <v>138</v>
      </c>
      <c r="C80" s="25" t="s">
        <v>139</v>
      </c>
    </row>
    <row r="81" spans="1:3">
      <c r="A81" s="23" t="s">
        <v>143</v>
      </c>
      <c r="B81" s="23" t="s">
        <v>138</v>
      </c>
      <c r="C81" s="25" t="s">
        <v>139</v>
      </c>
    </row>
    <row r="82" spans="1:3">
      <c r="A82" s="23" t="s">
        <v>144</v>
      </c>
      <c r="B82" s="23" t="s">
        <v>138</v>
      </c>
      <c r="C82" s="25" t="s">
        <v>139</v>
      </c>
    </row>
    <row r="83" spans="1:3">
      <c r="A83" s="23" t="s">
        <v>145</v>
      </c>
      <c r="B83" s="23" t="s">
        <v>138</v>
      </c>
      <c r="C83" s="25" t="s">
        <v>139</v>
      </c>
    </row>
    <row r="84" spans="1:3">
      <c r="A84" s="23" t="s">
        <v>146</v>
      </c>
      <c r="B84" s="23" t="s">
        <v>138</v>
      </c>
      <c r="C84" s="25" t="s">
        <v>139</v>
      </c>
    </row>
    <row r="85" spans="1:3">
      <c r="A85" s="23" t="s">
        <v>147</v>
      </c>
      <c r="B85" s="23" t="s">
        <v>138</v>
      </c>
      <c r="C85" s="25" t="s">
        <v>139</v>
      </c>
    </row>
    <row r="86" spans="1:3">
      <c r="A86" s="23" t="s">
        <v>148</v>
      </c>
      <c r="B86" s="23" t="s">
        <v>138</v>
      </c>
      <c r="C86" s="25" t="s">
        <v>139</v>
      </c>
    </row>
    <row r="87" spans="1:3">
      <c r="A87" s="23" t="s">
        <v>149</v>
      </c>
      <c r="B87" s="23" t="s">
        <v>150</v>
      </c>
      <c r="C87" s="25" t="s">
        <v>151</v>
      </c>
    </row>
    <row r="88" spans="1:3">
      <c r="A88" s="23" t="s">
        <v>152</v>
      </c>
      <c r="B88" s="23" t="s">
        <v>150</v>
      </c>
      <c r="C88" s="25" t="s">
        <v>151</v>
      </c>
    </row>
    <row r="89" spans="1:3">
      <c r="A89" s="23" t="s">
        <v>153</v>
      </c>
      <c r="B89" s="23" t="s">
        <v>150</v>
      </c>
      <c r="C89" s="25" t="s">
        <v>151</v>
      </c>
    </row>
    <row r="90" spans="1:3">
      <c r="A90" s="23" t="s">
        <v>154</v>
      </c>
      <c r="B90" s="23" t="s">
        <v>150</v>
      </c>
      <c r="C90" s="25" t="s">
        <v>151</v>
      </c>
    </row>
    <row r="91" spans="1:3">
      <c r="A91" s="23" t="s">
        <v>155</v>
      </c>
      <c r="B91" s="23" t="s">
        <v>150</v>
      </c>
      <c r="C91" s="25" t="s">
        <v>151</v>
      </c>
    </row>
    <row r="92" spans="1:3">
      <c r="A92" s="23" t="s">
        <v>156</v>
      </c>
      <c r="B92" s="23" t="s">
        <v>150</v>
      </c>
      <c r="C92" s="25" t="s">
        <v>151</v>
      </c>
    </row>
    <row r="93" spans="1:3">
      <c r="A93" s="23" t="s">
        <v>157</v>
      </c>
      <c r="B93" s="23" t="s">
        <v>150</v>
      </c>
      <c r="C93" s="25" t="s">
        <v>151</v>
      </c>
    </row>
    <row r="94" spans="1:3">
      <c r="A94" s="23" t="s">
        <v>158</v>
      </c>
      <c r="B94" s="23" t="s">
        <v>150</v>
      </c>
      <c r="C94" s="25" t="s">
        <v>151</v>
      </c>
    </row>
    <row r="95" spans="1:3">
      <c r="A95" s="23" t="s">
        <v>159</v>
      </c>
      <c r="B95" s="23" t="s">
        <v>150</v>
      </c>
      <c r="C95" s="25" t="s">
        <v>151</v>
      </c>
    </row>
    <row r="96" spans="1:3">
      <c r="A96" s="23" t="s">
        <v>160</v>
      </c>
      <c r="B96" s="23" t="s">
        <v>150</v>
      </c>
      <c r="C96" s="25" t="s">
        <v>151</v>
      </c>
    </row>
    <row r="97" spans="1:3">
      <c r="A97" s="23" t="s">
        <v>161</v>
      </c>
      <c r="B97" s="23" t="s">
        <v>162</v>
      </c>
      <c r="C97" s="25" t="s">
        <v>163</v>
      </c>
    </row>
    <row r="98" spans="1:3">
      <c r="A98" s="23" t="s">
        <v>164</v>
      </c>
      <c r="B98" s="23" t="s">
        <v>162</v>
      </c>
      <c r="C98" s="25" t="s">
        <v>163</v>
      </c>
    </row>
    <row r="99" spans="1:3">
      <c r="A99" s="23" t="s">
        <v>165</v>
      </c>
      <c r="B99" s="23" t="s">
        <v>162</v>
      </c>
      <c r="C99" s="25" t="s">
        <v>163</v>
      </c>
    </row>
    <row r="100" spans="1:3">
      <c r="A100" s="23" t="s">
        <v>166</v>
      </c>
      <c r="B100" s="23" t="s">
        <v>162</v>
      </c>
      <c r="C100" s="25" t="s">
        <v>163</v>
      </c>
    </row>
    <row r="101" spans="1:3">
      <c r="A101" s="23" t="s">
        <v>167</v>
      </c>
      <c r="B101" s="23" t="s">
        <v>162</v>
      </c>
      <c r="C101" s="25" t="s">
        <v>163</v>
      </c>
    </row>
    <row r="102" spans="1:3">
      <c r="A102" s="23" t="s">
        <v>168</v>
      </c>
      <c r="B102" s="23" t="s">
        <v>162</v>
      </c>
      <c r="C102" s="25" t="s">
        <v>163</v>
      </c>
    </row>
    <row r="103" spans="1:3">
      <c r="A103" s="23" t="s">
        <v>169</v>
      </c>
      <c r="B103" s="23" t="s">
        <v>162</v>
      </c>
      <c r="C103" s="25" t="s">
        <v>163</v>
      </c>
    </row>
    <row r="104" spans="1:3">
      <c r="A104" s="23" t="s">
        <v>170</v>
      </c>
      <c r="B104" s="23" t="s">
        <v>162</v>
      </c>
      <c r="C104" s="25" t="s">
        <v>163</v>
      </c>
    </row>
    <row r="105" spans="1:3">
      <c r="A105" s="23" t="s">
        <v>171</v>
      </c>
      <c r="B105" s="23" t="s">
        <v>162</v>
      </c>
      <c r="C105" s="25" t="s">
        <v>163</v>
      </c>
    </row>
    <row r="106" spans="1:3">
      <c r="A106" s="23" t="s">
        <v>172</v>
      </c>
      <c r="B106" s="23" t="s">
        <v>162</v>
      </c>
      <c r="C106" s="25" t="s">
        <v>163</v>
      </c>
    </row>
    <row r="107" spans="1:3">
      <c r="A107" s="23" t="s">
        <v>173</v>
      </c>
      <c r="B107" s="23" t="s">
        <v>174</v>
      </c>
      <c r="C107" s="25" t="s">
        <v>175</v>
      </c>
    </row>
    <row r="108" spans="1:3">
      <c r="A108" s="23" t="s">
        <v>176</v>
      </c>
      <c r="B108" s="23" t="s">
        <v>174</v>
      </c>
      <c r="C108" s="25" t="s">
        <v>175</v>
      </c>
    </row>
    <row r="109" spans="1:3">
      <c r="A109" s="23" t="s">
        <v>177</v>
      </c>
      <c r="B109" s="23" t="s">
        <v>174</v>
      </c>
      <c r="C109" s="25" t="s">
        <v>175</v>
      </c>
    </row>
    <row r="110" spans="1:3">
      <c r="A110" s="23" t="s">
        <v>178</v>
      </c>
      <c r="B110" s="23" t="s">
        <v>174</v>
      </c>
      <c r="C110" s="25" t="s">
        <v>175</v>
      </c>
    </row>
    <row r="111" spans="1:3">
      <c r="A111" s="23" t="s">
        <v>179</v>
      </c>
      <c r="B111" s="23" t="s">
        <v>174</v>
      </c>
      <c r="C111" s="25" t="s">
        <v>175</v>
      </c>
    </row>
    <row r="112" spans="1:3">
      <c r="A112" s="23" t="s">
        <v>180</v>
      </c>
      <c r="B112" s="23" t="s">
        <v>174</v>
      </c>
      <c r="C112" s="25" t="s">
        <v>175</v>
      </c>
    </row>
    <row r="113" spans="1:3">
      <c r="A113" s="23" t="s">
        <v>181</v>
      </c>
      <c r="B113" s="23" t="s">
        <v>174</v>
      </c>
      <c r="C113" s="25" t="s">
        <v>175</v>
      </c>
    </row>
    <row r="114" spans="1:3">
      <c r="A114" s="23" t="s">
        <v>182</v>
      </c>
      <c r="B114" s="23" t="s">
        <v>174</v>
      </c>
      <c r="C114" s="25" t="s">
        <v>175</v>
      </c>
    </row>
    <row r="115" spans="1:3">
      <c r="A115" s="23" t="s">
        <v>183</v>
      </c>
      <c r="B115" s="23" t="s">
        <v>174</v>
      </c>
      <c r="C115" s="25" t="s">
        <v>175</v>
      </c>
    </row>
    <row r="116" spans="1:3">
      <c r="A116" s="23" t="s">
        <v>184</v>
      </c>
      <c r="B116" s="23" t="s">
        <v>174</v>
      </c>
      <c r="C116" s="25" t="s">
        <v>175</v>
      </c>
    </row>
    <row r="117" spans="1:3">
      <c r="A117" s="23" t="s">
        <v>185</v>
      </c>
      <c r="B117" s="23" t="s">
        <v>186</v>
      </c>
      <c r="C117" s="25" t="s">
        <v>187</v>
      </c>
    </row>
    <row r="118" spans="1:3">
      <c r="A118" s="23" t="s">
        <v>188</v>
      </c>
      <c r="B118" s="23" t="s">
        <v>186</v>
      </c>
      <c r="C118" s="25" t="s">
        <v>187</v>
      </c>
    </row>
    <row r="119" spans="1:3">
      <c r="A119" s="23" t="s">
        <v>189</v>
      </c>
      <c r="B119" s="23" t="s">
        <v>186</v>
      </c>
      <c r="C119" s="25" t="s">
        <v>187</v>
      </c>
    </row>
    <row r="120" spans="1:3">
      <c r="A120" s="23" t="s">
        <v>190</v>
      </c>
      <c r="B120" s="23" t="s">
        <v>186</v>
      </c>
      <c r="C120" s="25" t="s">
        <v>187</v>
      </c>
    </row>
    <row r="121" spans="1:3">
      <c r="A121" s="23" t="s">
        <v>191</v>
      </c>
      <c r="B121" s="23" t="s">
        <v>186</v>
      </c>
      <c r="C121" s="25" t="s">
        <v>187</v>
      </c>
    </row>
    <row r="122" spans="1:3">
      <c r="A122" s="23" t="s">
        <v>192</v>
      </c>
      <c r="B122" s="23" t="s">
        <v>186</v>
      </c>
      <c r="C122" s="25" t="s">
        <v>187</v>
      </c>
    </row>
    <row r="123" spans="1:3">
      <c r="A123" s="23" t="s">
        <v>193</v>
      </c>
      <c r="B123" s="23" t="s">
        <v>186</v>
      </c>
      <c r="C123" s="25" t="s">
        <v>187</v>
      </c>
    </row>
    <row r="124" spans="1:3">
      <c r="A124" s="23" t="s">
        <v>194</v>
      </c>
      <c r="B124" s="23" t="s">
        <v>186</v>
      </c>
      <c r="C124" s="25" t="s">
        <v>187</v>
      </c>
    </row>
    <row r="125" spans="1:3">
      <c r="A125" s="23" t="s">
        <v>195</v>
      </c>
      <c r="B125" s="23" t="s">
        <v>186</v>
      </c>
      <c r="C125" s="25" t="s">
        <v>187</v>
      </c>
    </row>
    <row r="126" spans="1:3">
      <c r="A126" s="23" t="s">
        <v>196</v>
      </c>
      <c r="B126" s="23" t="s">
        <v>186</v>
      </c>
      <c r="C126" s="25" t="s">
        <v>187</v>
      </c>
    </row>
    <row r="127" spans="1:3">
      <c r="A127" s="23" t="s">
        <v>197</v>
      </c>
      <c r="B127" s="23" t="s">
        <v>186</v>
      </c>
      <c r="C127" s="25" t="s">
        <v>187</v>
      </c>
    </row>
    <row r="128" spans="1:3">
      <c r="A128" s="23" t="s">
        <v>198</v>
      </c>
      <c r="B128" s="23" t="s">
        <v>186</v>
      </c>
      <c r="C128" s="25" t="s">
        <v>187</v>
      </c>
    </row>
    <row r="129" spans="1:3">
      <c r="A129" s="23" t="s">
        <v>199</v>
      </c>
      <c r="B129" s="23" t="s">
        <v>186</v>
      </c>
      <c r="C129" s="25" t="s">
        <v>187</v>
      </c>
    </row>
    <row r="130" spans="1:3">
      <c r="A130" s="23" t="s">
        <v>200</v>
      </c>
      <c r="B130" s="23" t="s">
        <v>186</v>
      </c>
      <c r="C130" s="25" t="s">
        <v>187</v>
      </c>
    </row>
    <row r="131" spans="1:3">
      <c r="A131" s="23" t="s">
        <v>201</v>
      </c>
      <c r="B131" s="23" t="s">
        <v>186</v>
      </c>
      <c r="C131" s="25" t="s">
        <v>187</v>
      </c>
    </row>
    <row r="132" spans="1:3">
      <c r="A132" s="23" t="s">
        <v>202</v>
      </c>
      <c r="B132" s="23" t="s">
        <v>186</v>
      </c>
      <c r="C132" s="25" t="s">
        <v>187</v>
      </c>
    </row>
    <row r="133" spans="1:3">
      <c r="A133" s="23" t="s">
        <v>203</v>
      </c>
      <c r="B133" s="23" t="s">
        <v>186</v>
      </c>
      <c r="C133" s="25" t="s">
        <v>187</v>
      </c>
    </row>
    <row r="134" spans="1:3">
      <c r="A134" s="23" t="s">
        <v>204</v>
      </c>
      <c r="B134" s="23" t="s">
        <v>186</v>
      </c>
      <c r="C134" s="25" t="s">
        <v>187</v>
      </c>
    </row>
    <row r="135" spans="1:3">
      <c r="A135" s="23" t="s">
        <v>205</v>
      </c>
      <c r="B135" s="23" t="s">
        <v>206</v>
      </c>
      <c r="C135" s="25" t="s">
        <v>207</v>
      </c>
    </row>
    <row r="136" spans="1:3">
      <c r="A136" s="23" t="s">
        <v>208</v>
      </c>
      <c r="B136" s="23" t="s">
        <v>206</v>
      </c>
      <c r="C136" s="25" t="s">
        <v>207</v>
      </c>
    </row>
    <row r="137" spans="1:3">
      <c r="A137" s="23" t="s">
        <v>209</v>
      </c>
      <c r="B137" s="23" t="s">
        <v>206</v>
      </c>
      <c r="C137" s="25" t="s">
        <v>207</v>
      </c>
    </row>
    <row r="138" spans="1:3">
      <c r="A138" s="23" t="s">
        <v>210</v>
      </c>
      <c r="B138" s="23" t="s">
        <v>206</v>
      </c>
      <c r="C138" s="25" t="s">
        <v>207</v>
      </c>
    </row>
    <row r="139" spans="1:3">
      <c r="A139" s="23" t="s">
        <v>211</v>
      </c>
      <c r="B139" s="23" t="s">
        <v>206</v>
      </c>
      <c r="C139" s="25" t="s">
        <v>207</v>
      </c>
    </row>
    <row r="140" spans="1:3">
      <c r="A140" s="23" t="s">
        <v>212</v>
      </c>
      <c r="B140" s="23" t="s">
        <v>206</v>
      </c>
      <c r="C140" s="25" t="s">
        <v>207</v>
      </c>
    </row>
    <row r="141" spans="1:3">
      <c r="A141" s="23" t="s">
        <v>213</v>
      </c>
      <c r="B141" s="23" t="s">
        <v>206</v>
      </c>
      <c r="C141" s="25" t="s">
        <v>207</v>
      </c>
    </row>
    <row r="142" spans="1:3">
      <c r="A142" s="23" t="s">
        <v>214</v>
      </c>
      <c r="B142" s="23" t="s">
        <v>206</v>
      </c>
      <c r="C142" s="25" t="s">
        <v>207</v>
      </c>
    </row>
    <row r="143" spans="1:3">
      <c r="A143" s="23" t="s">
        <v>215</v>
      </c>
      <c r="B143" s="23" t="s">
        <v>206</v>
      </c>
      <c r="C143" s="25" t="s">
        <v>207</v>
      </c>
    </row>
    <row r="144" spans="1:3">
      <c r="A144" s="23" t="s">
        <v>216</v>
      </c>
      <c r="B144" s="23" t="s">
        <v>206</v>
      </c>
      <c r="C144" s="25" t="s">
        <v>207</v>
      </c>
    </row>
    <row r="145" spans="1:3">
      <c r="A145" s="23" t="s">
        <v>217</v>
      </c>
      <c r="B145" s="23" t="s">
        <v>206</v>
      </c>
      <c r="C145" s="25" t="s">
        <v>207</v>
      </c>
    </row>
    <row r="146" spans="1:3">
      <c r="A146" s="23" t="s">
        <v>218</v>
      </c>
      <c r="B146" s="23" t="s">
        <v>206</v>
      </c>
      <c r="C146" s="25" t="s">
        <v>207</v>
      </c>
    </row>
    <row r="147" spans="1:3">
      <c r="A147" s="23" t="s">
        <v>219</v>
      </c>
      <c r="B147" s="23" t="s">
        <v>206</v>
      </c>
      <c r="C147" s="25" t="s">
        <v>207</v>
      </c>
    </row>
    <row r="148" spans="1:3">
      <c r="A148" s="23" t="s">
        <v>220</v>
      </c>
      <c r="B148" s="23" t="s">
        <v>206</v>
      </c>
      <c r="C148" s="25" t="s">
        <v>207</v>
      </c>
    </row>
    <row r="149" spans="1:3">
      <c r="A149" s="23" t="s">
        <v>221</v>
      </c>
      <c r="B149" s="23" t="s">
        <v>206</v>
      </c>
      <c r="C149" s="25" t="s">
        <v>207</v>
      </c>
    </row>
    <row r="150" spans="1:3">
      <c r="A150" s="23" t="s">
        <v>222</v>
      </c>
      <c r="B150" s="23" t="s">
        <v>206</v>
      </c>
      <c r="C150" s="25" t="s">
        <v>207</v>
      </c>
    </row>
    <row r="151" spans="1:3">
      <c r="A151" s="23" t="s">
        <v>223</v>
      </c>
      <c r="B151" s="23" t="s">
        <v>206</v>
      </c>
      <c r="C151" s="25" t="s">
        <v>207</v>
      </c>
    </row>
    <row r="152" spans="1:3">
      <c r="A152" s="23" t="s">
        <v>224</v>
      </c>
      <c r="B152" s="23" t="s">
        <v>206</v>
      </c>
      <c r="C152" s="25" t="s">
        <v>207</v>
      </c>
    </row>
    <row r="153" spans="1:3">
      <c r="A153" s="23" t="s">
        <v>225</v>
      </c>
      <c r="B153" s="23" t="s">
        <v>206</v>
      </c>
      <c r="C153" s="25" t="s">
        <v>207</v>
      </c>
    </row>
    <row r="154" spans="1:3">
      <c r="A154" s="23" t="s">
        <v>226</v>
      </c>
      <c r="B154" s="23" t="s">
        <v>206</v>
      </c>
      <c r="C154" s="25" t="s">
        <v>207</v>
      </c>
    </row>
    <row r="155" spans="1:3">
      <c r="A155" s="23" t="s">
        <v>227</v>
      </c>
      <c r="B155" s="23" t="s">
        <v>228</v>
      </c>
      <c r="C155" s="25" t="s">
        <v>229</v>
      </c>
    </row>
    <row r="156" spans="1:3">
      <c r="A156" s="23" t="s">
        <v>230</v>
      </c>
      <c r="B156" s="23" t="s">
        <v>228</v>
      </c>
      <c r="C156" s="25" t="s">
        <v>229</v>
      </c>
    </row>
    <row r="157" spans="1:3">
      <c r="A157" s="23" t="s">
        <v>231</v>
      </c>
      <c r="B157" s="23" t="s">
        <v>228</v>
      </c>
      <c r="C157" s="25" t="s">
        <v>229</v>
      </c>
    </row>
    <row r="158" spans="1:3">
      <c r="A158" s="23" t="s">
        <v>232</v>
      </c>
      <c r="B158" s="23" t="s">
        <v>228</v>
      </c>
      <c r="C158" s="25" t="s">
        <v>229</v>
      </c>
    </row>
    <row r="159" spans="1:3">
      <c r="A159" s="23" t="s">
        <v>233</v>
      </c>
      <c r="B159" s="23" t="s">
        <v>228</v>
      </c>
      <c r="C159" s="25" t="s">
        <v>229</v>
      </c>
    </row>
    <row r="160" spans="1:3">
      <c r="A160" s="23" t="s">
        <v>234</v>
      </c>
      <c r="B160" s="23" t="s">
        <v>228</v>
      </c>
      <c r="C160" s="25" t="s">
        <v>229</v>
      </c>
    </row>
    <row r="161" spans="1:3">
      <c r="A161" s="23" t="s">
        <v>235</v>
      </c>
      <c r="B161" s="23" t="s">
        <v>228</v>
      </c>
      <c r="C161" s="25" t="s">
        <v>229</v>
      </c>
    </row>
    <row r="162" spans="1:3">
      <c r="A162" s="23" t="s">
        <v>236</v>
      </c>
      <c r="B162" s="23" t="s">
        <v>228</v>
      </c>
      <c r="C162" s="25" t="s">
        <v>229</v>
      </c>
    </row>
    <row r="163" spans="1:3">
      <c r="A163" s="23" t="s">
        <v>237</v>
      </c>
      <c r="B163" s="23" t="s">
        <v>228</v>
      </c>
      <c r="C163" s="25" t="s">
        <v>229</v>
      </c>
    </row>
    <row r="164" spans="1:3">
      <c r="A164" s="23" t="s">
        <v>238</v>
      </c>
      <c r="B164" s="23" t="s">
        <v>228</v>
      </c>
      <c r="C164" s="25" t="s">
        <v>229</v>
      </c>
    </row>
    <row r="165" spans="1:3">
      <c r="A165" s="23" t="s">
        <v>239</v>
      </c>
      <c r="B165" s="23" t="s">
        <v>240</v>
      </c>
      <c r="C165" s="25" t="s">
        <v>241</v>
      </c>
    </row>
    <row r="166" spans="1:3">
      <c r="A166" s="23" t="s">
        <v>242</v>
      </c>
      <c r="B166" s="23" t="s">
        <v>240</v>
      </c>
      <c r="C166" s="25" t="s">
        <v>241</v>
      </c>
    </row>
    <row r="167" spans="1:3">
      <c r="A167" s="23" t="s">
        <v>243</v>
      </c>
      <c r="B167" s="23" t="s">
        <v>240</v>
      </c>
      <c r="C167" s="25" t="s">
        <v>241</v>
      </c>
    </row>
    <row r="168" spans="1:3">
      <c r="A168" s="23" t="s">
        <v>244</v>
      </c>
      <c r="B168" s="23" t="s">
        <v>240</v>
      </c>
      <c r="C168" s="25" t="s">
        <v>241</v>
      </c>
    </row>
    <row r="169" spans="1:3">
      <c r="A169" s="23" t="s">
        <v>245</v>
      </c>
      <c r="B169" s="23" t="s">
        <v>240</v>
      </c>
      <c r="C169" s="25" t="s">
        <v>241</v>
      </c>
    </row>
    <row r="170" spans="1:3">
      <c r="A170" s="23" t="s">
        <v>246</v>
      </c>
      <c r="B170" s="23" t="s">
        <v>240</v>
      </c>
      <c r="C170" s="25" t="s">
        <v>241</v>
      </c>
    </row>
    <row r="171" spans="1:3">
      <c r="A171" s="23" t="s">
        <v>247</v>
      </c>
      <c r="B171" s="23" t="s">
        <v>240</v>
      </c>
      <c r="C171" s="25" t="s">
        <v>241</v>
      </c>
    </row>
    <row r="172" spans="1:3">
      <c r="A172" s="23" t="s">
        <v>248</v>
      </c>
      <c r="B172" s="23" t="s">
        <v>240</v>
      </c>
      <c r="C172" s="25" t="s">
        <v>241</v>
      </c>
    </row>
    <row r="173" spans="1:3">
      <c r="A173" s="23" t="s">
        <v>249</v>
      </c>
      <c r="B173" s="23" t="s">
        <v>240</v>
      </c>
      <c r="C173" s="25" t="s">
        <v>241</v>
      </c>
    </row>
    <row r="174" spans="1:3">
      <c r="A174" s="23" t="s">
        <v>250</v>
      </c>
      <c r="B174" s="23" t="s">
        <v>240</v>
      </c>
      <c r="C174" s="25" t="s">
        <v>241</v>
      </c>
    </row>
    <row r="175" spans="1:3">
      <c r="A175" s="23" t="s">
        <v>251</v>
      </c>
      <c r="B175" s="23" t="s">
        <v>252</v>
      </c>
      <c r="C175" s="25" t="s">
        <v>253</v>
      </c>
    </row>
    <row r="176" spans="1:3">
      <c r="A176" s="23" t="s">
        <v>254</v>
      </c>
      <c r="B176" s="23" t="s">
        <v>252</v>
      </c>
      <c r="C176" s="25" t="s">
        <v>253</v>
      </c>
    </row>
    <row r="177" spans="1:3">
      <c r="A177" s="23" t="s">
        <v>255</v>
      </c>
      <c r="B177" s="23" t="s">
        <v>252</v>
      </c>
      <c r="C177" s="25" t="s">
        <v>253</v>
      </c>
    </row>
    <row r="178" spans="1:3">
      <c r="A178" s="23" t="s">
        <v>256</v>
      </c>
      <c r="B178" s="23" t="s">
        <v>252</v>
      </c>
      <c r="C178" s="25" t="s">
        <v>253</v>
      </c>
    </row>
    <row r="179" spans="1:3">
      <c r="A179" s="23" t="s">
        <v>257</v>
      </c>
      <c r="B179" s="23" t="s">
        <v>252</v>
      </c>
      <c r="C179" s="25" t="s">
        <v>253</v>
      </c>
    </row>
    <row r="180" spans="1:3">
      <c r="A180" s="23" t="s">
        <v>258</v>
      </c>
      <c r="B180" s="23" t="s">
        <v>252</v>
      </c>
      <c r="C180" s="25" t="s">
        <v>253</v>
      </c>
    </row>
    <row r="181" spans="1:3">
      <c r="A181" s="23" t="s">
        <v>259</v>
      </c>
      <c r="B181" s="23" t="s">
        <v>252</v>
      </c>
      <c r="C181" s="25" t="s">
        <v>253</v>
      </c>
    </row>
    <row r="182" spans="1:3">
      <c r="A182" s="23" t="s">
        <v>260</v>
      </c>
      <c r="B182" s="23" t="s">
        <v>252</v>
      </c>
      <c r="C182" s="25" t="s">
        <v>253</v>
      </c>
    </row>
    <row r="183" spans="1:3">
      <c r="A183" s="23" t="s">
        <v>261</v>
      </c>
      <c r="B183" s="23" t="s">
        <v>252</v>
      </c>
      <c r="C183" s="25" t="s">
        <v>253</v>
      </c>
    </row>
    <row r="184" spans="1:3">
      <c r="A184" s="23" t="s">
        <v>262</v>
      </c>
      <c r="B184" s="23" t="s">
        <v>252</v>
      </c>
      <c r="C184" s="25" t="s">
        <v>253</v>
      </c>
    </row>
    <row r="185" spans="1:3">
      <c r="A185" s="23" t="s">
        <v>263</v>
      </c>
      <c r="B185" s="23" t="s">
        <v>252</v>
      </c>
      <c r="C185" s="25" t="s">
        <v>253</v>
      </c>
    </row>
    <row r="186" spans="1:3">
      <c r="A186" s="23" t="s">
        <v>264</v>
      </c>
      <c r="B186" s="23" t="s">
        <v>252</v>
      </c>
      <c r="C186" s="25" t="s">
        <v>253</v>
      </c>
    </row>
    <row r="187" spans="1:3">
      <c r="A187" s="23" t="s">
        <v>265</v>
      </c>
      <c r="B187" s="23" t="s">
        <v>252</v>
      </c>
      <c r="C187" s="25" t="s">
        <v>253</v>
      </c>
    </row>
    <row r="188" spans="1:3">
      <c r="A188" s="23" t="s">
        <v>266</v>
      </c>
      <c r="B188" s="23" t="s">
        <v>252</v>
      </c>
      <c r="C188" s="25" t="s">
        <v>253</v>
      </c>
    </row>
    <row r="189" spans="1:3">
      <c r="A189" s="23" t="s">
        <v>267</v>
      </c>
      <c r="B189" s="23" t="s">
        <v>252</v>
      </c>
      <c r="C189" s="25" t="s">
        <v>253</v>
      </c>
    </row>
    <row r="190" spans="1:3">
      <c r="A190" s="23" t="s">
        <v>268</v>
      </c>
      <c r="B190" s="23" t="s">
        <v>252</v>
      </c>
      <c r="C190" s="25" t="s">
        <v>253</v>
      </c>
    </row>
    <row r="191" spans="1:3">
      <c r="A191" s="23" t="s">
        <v>269</v>
      </c>
      <c r="B191" s="23" t="s">
        <v>252</v>
      </c>
      <c r="C191" s="25" t="s">
        <v>253</v>
      </c>
    </row>
    <row r="192" spans="1:3">
      <c r="A192" s="23" t="s">
        <v>270</v>
      </c>
      <c r="B192" s="23" t="s">
        <v>252</v>
      </c>
      <c r="C192" s="25" t="s">
        <v>253</v>
      </c>
    </row>
    <row r="193" spans="1:3">
      <c r="A193" s="23" t="s">
        <v>271</v>
      </c>
      <c r="B193" s="23" t="s">
        <v>252</v>
      </c>
      <c r="C193" s="25" t="s">
        <v>253</v>
      </c>
    </row>
    <row r="194" spans="1:3">
      <c r="A194" s="23" t="s">
        <v>272</v>
      </c>
      <c r="B194" s="23" t="s">
        <v>252</v>
      </c>
      <c r="C194" s="25" t="s">
        <v>253</v>
      </c>
    </row>
    <row r="195" spans="1:3">
      <c r="A195" s="23" t="s">
        <v>273</v>
      </c>
      <c r="B195" s="23" t="s">
        <v>252</v>
      </c>
      <c r="C195" s="25" t="s">
        <v>253</v>
      </c>
    </row>
    <row r="196" spans="1:3">
      <c r="A196" s="23" t="s">
        <v>274</v>
      </c>
      <c r="B196" s="23" t="s">
        <v>252</v>
      </c>
      <c r="C196" s="25" t="s">
        <v>253</v>
      </c>
    </row>
    <row r="197" spans="1:3">
      <c r="A197" s="23" t="s">
        <v>275</v>
      </c>
      <c r="B197" s="23" t="s">
        <v>252</v>
      </c>
      <c r="C197" s="25" t="s">
        <v>253</v>
      </c>
    </row>
    <row r="198" spans="1:3">
      <c r="A198" s="23" t="s">
        <v>276</v>
      </c>
      <c r="B198" s="23" t="s">
        <v>252</v>
      </c>
      <c r="C198" s="25" t="s">
        <v>253</v>
      </c>
    </row>
    <row r="199" spans="1:3">
      <c r="A199" s="23" t="s">
        <v>277</v>
      </c>
      <c r="B199" s="23" t="s">
        <v>252</v>
      </c>
      <c r="C199" s="25" t="s">
        <v>253</v>
      </c>
    </row>
    <row r="200" spans="1:3">
      <c r="A200" s="23" t="s">
        <v>278</v>
      </c>
      <c r="B200" s="23" t="s">
        <v>252</v>
      </c>
      <c r="C200" s="25" t="s">
        <v>253</v>
      </c>
    </row>
    <row r="201" spans="1:3">
      <c r="A201" s="23" t="s">
        <v>279</v>
      </c>
      <c r="B201" s="23" t="s">
        <v>252</v>
      </c>
      <c r="C201" s="25" t="s">
        <v>253</v>
      </c>
    </row>
    <row r="202" spans="1:3">
      <c r="A202" s="23" t="s">
        <v>280</v>
      </c>
      <c r="B202" s="23" t="s">
        <v>252</v>
      </c>
      <c r="C202" s="25" t="s">
        <v>253</v>
      </c>
    </row>
    <row r="203" spans="1:3">
      <c r="A203" s="23" t="s">
        <v>281</v>
      </c>
      <c r="B203" s="23" t="s">
        <v>252</v>
      </c>
      <c r="C203" s="25" t="s">
        <v>253</v>
      </c>
    </row>
    <row r="204" spans="1:3">
      <c r="A204" s="23" t="s">
        <v>282</v>
      </c>
      <c r="B204" s="23" t="s">
        <v>252</v>
      </c>
      <c r="C204" s="25" t="s">
        <v>253</v>
      </c>
    </row>
    <row r="205" spans="1:3">
      <c r="A205" s="23" t="s">
        <v>283</v>
      </c>
      <c r="B205" s="23" t="s">
        <v>252</v>
      </c>
      <c r="C205" s="25" t="s">
        <v>253</v>
      </c>
    </row>
    <row r="206" spans="1:3">
      <c r="A206" s="23" t="s">
        <v>284</v>
      </c>
      <c r="B206" s="23" t="s">
        <v>252</v>
      </c>
      <c r="C206" s="25" t="s">
        <v>253</v>
      </c>
    </row>
    <row r="207" spans="1:3">
      <c r="A207" s="23" t="s">
        <v>285</v>
      </c>
      <c r="B207" s="23" t="s">
        <v>252</v>
      </c>
      <c r="C207" s="25" t="s">
        <v>253</v>
      </c>
    </row>
    <row r="208" spans="1:3">
      <c r="A208" s="23" t="s">
        <v>286</v>
      </c>
      <c r="B208" s="23" t="s">
        <v>252</v>
      </c>
      <c r="C208" s="25" t="s">
        <v>253</v>
      </c>
    </row>
    <row r="209" spans="1:3">
      <c r="A209" s="23" t="s">
        <v>287</v>
      </c>
      <c r="B209" s="23" t="s">
        <v>252</v>
      </c>
      <c r="C209" s="25" t="s">
        <v>253</v>
      </c>
    </row>
    <row r="210" spans="1:3">
      <c r="A210" s="23" t="s">
        <v>288</v>
      </c>
      <c r="B210" s="23" t="s">
        <v>252</v>
      </c>
      <c r="C210" s="25" t="s">
        <v>253</v>
      </c>
    </row>
    <row r="211" spans="1:3">
      <c r="A211" s="23" t="s">
        <v>289</v>
      </c>
      <c r="B211" s="23" t="s">
        <v>252</v>
      </c>
      <c r="C211" s="25" t="s">
        <v>253</v>
      </c>
    </row>
    <row r="212" spans="1:3">
      <c r="A212" s="23" t="s">
        <v>290</v>
      </c>
      <c r="B212" s="23" t="s">
        <v>252</v>
      </c>
      <c r="C212" s="25" t="s">
        <v>253</v>
      </c>
    </row>
    <row r="213" spans="1:3">
      <c r="A213" s="23" t="s">
        <v>291</v>
      </c>
      <c r="B213" s="23" t="s">
        <v>252</v>
      </c>
      <c r="C213" s="25" t="s">
        <v>253</v>
      </c>
    </row>
    <row r="214" spans="1:3">
      <c r="A214" s="23" t="s">
        <v>292</v>
      </c>
      <c r="B214" s="23" t="s">
        <v>252</v>
      </c>
      <c r="C214" s="25" t="s">
        <v>253</v>
      </c>
    </row>
    <row r="215" spans="1:3">
      <c r="A215" s="23" t="s">
        <v>293</v>
      </c>
      <c r="B215" s="23" t="s">
        <v>294</v>
      </c>
      <c r="C215" s="25" t="s">
        <v>295</v>
      </c>
    </row>
    <row r="216" spans="1:3">
      <c r="A216" s="23" t="s">
        <v>296</v>
      </c>
      <c r="B216" s="23" t="s">
        <v>294</v>
      </c>
      <c r="C216" s="25" t="s">
        <v>295</v>
      </c>
    </row>
    <row r="217" spans="1:3">
      <c r="A217" s="23" t="s">
        <v>297</v>
      </c>
      <c r="B217" s="23" t="s">
        <v>294</v>
      </c>
      <c r="C217" s="25" t="s">
        <v>295</v>
      </c>
    </row>
    <row r="218" spans="1:3">
      <c r="A218" s="23" t="s">
        <v>298</v>
      </c>
      <c r="B218" s="23" t="s">
        <v>294</v>
      </c>
      <c r="C218" s="25" t="s">
        <v>295</v>
      </c>
    </row>
    <row r="219" spans="1:3">
      <c r="A219" s="23" t="s">
        <v>299</v>
      </c>
      <c r="B219" s="23" t="s">
        <v>294</v>
      </c>
      <c r="C219" s="25" t="s">
        <v>295</v>
      </c>
    </row>
    <row r="220" spans="1:3">
      <c r="A220" s="23" t="s">
        <v>300</v>
      </c>
      <c r="B220" s="23" t="s">
        <v>294</v>
      </c>
      <c r="C220" s="25" t="s">
        <v>295</v>
      </c>
    </row>
    <row r="221" spans="1:3">
      <c r="A221" s="23" t="s">
        <v>301</v>
      </c>
      <c r="B221" s="23" t="s">
        <v>294</v>
      </c>
      <c r="C221" s="25" t="s">
        <v>295</v>
      </c>
    </row>
    <row r="222" spans="1:3">
      <c r="A222" s="23" t="s">
        <v>302</v>
      </c>
      <c r="B222" s="23" t="s">
        <v>294</v>
      </c>
      <c r="C222" s="25" t="s">
        <v>295</v>
      </c>
    </row>
    <row r="223" spans="1:3">
      <c r="A223" s="23" t="s">
        <v>303</v>
      </c>
      <c r="B223" s="23" t="s">
        <v>294</v>
      </c>
      <c r="C223" s="25" t="s">
        <v>295</v>
      </c>
    </row>
    <row r="224" spans="1:3">
      <c r="A224" s="23" t="s">
        <v>304</v>
      </c>
      <c r="B224" s="23" t="s">
        <v>294</v>
      </c>
      <c r="C224" s="25" t="s">
        <v>295</v>
      </c>
    </row>
    <row r="225" spans="1:3">
      <c r="A225" s="23" t="s">
        <v>305</v>
      </c>
      <c r="B225" s="23" t="s">
        <v>294</v>
      </c>
      <c r="C225" s="25" t="s">
        <v>295</v>
      </c>
    </row>
    <row r="226" spans="1:3">
      <c r="A226" s="23" t="s">
        <v>306</v>
      </c>
      <c r="B226" s="23" t="s">
        <v>294</v>
      </c>
      <c r="C226" s="25" t="s">
        <v>295</v>
      </c>
    </row>
    <row r="227" spans="1:3">
      <c r="A227" s="23" t="s">
        <v>307</v>
      </c>
      <c r="B227" s="23" t="s">
        <v>294</v>
      </c>
      <c r="C227" s="25" t="s">
        <v>295</v>
      </c>
    </row>
    <row r="228" spans="1:3">
      <c r="A228" s="23" t="s">
        <v>308</v>
      </c>
      <c r="B228" s="23" t="s">
        <v>294</v>
      </c>
      <c r="C228" s="25" t="s">
        <v>295</v>
      </c>
    </row>
    <row r="229" spans="1:3">
      <c r="A229" s="23" t="s">
        <v>309</v>
      </c>
      <c r="B229" s="23" t="s">
        <v>294</v>
      </c>
      <c r="C229" s="25" t="s">
        <v>295</v>
      </c>
    </row>
    <row r="230" spans="1:3">
      <c r="A230" s="23" t="s">
        <v>310</v>
      </c>
      <c r="B230" s="23" t="s">
        <v>294</v>
      </c>
      <c r="C230" s="25" t="s">
        <v>295</v>
      </c>
    </row>
    <row r="231" spans="1:3">
      <c r="A231" s="23" t="s">
        <v>311</v>
      </c>
      <c r="B231" s="23" t="s">
        <v>294</v>
      </c>
      <c r="C231" s="25" t="s">
        <v>295</v>
      </c>
    </row>
    <row r="232" spans="1:3">
      <c r="A232" s="23" t="s">
        <v>312</v>
      </c>
      <c r="B232" s="23" t="s">
        <v>294</v>
      </c>
      <c r="C232" s="25" t="s">
        <v>295</v>
      </c>
    </row>
    <row r="233" spans="1:3">
      <c r="A233" s="23" t="s">
        <v>313</v>
      </c>
      <c r="B233" s="23" t="s">
        <v>294</v>
      </c>
      <c r="C233" s="25" t="s">
        <v>295</v>
      </c>
    </row>
    <row r="234" spans="1:3">
      <c r="A234" s="23" t="s">
        <v>314</v>
      </c>
      <c r="B234" s="23" t="s">
        <v>294</v>
      </c>
      <c r="C234" s="25" t="s">
        <v>295</v>
      </c>
    </row>
    <row r="235" spans="1:3">
      <c r="A235" s="23" t="s">
        <v>315</v>
      </c>
      <c r="B235" s="23" t="s">
        <v>294</v>
      </c>
      <c r="C235" s="25" t="s">
        <v>295</v>
      </c>
    </row>
    <row r="236" spans="1:3">
      <c r="A236" s="23" t="s">
        <v>316</v>
      </c>
      <c r="B236" s="23" t="s">
        <v>294</v>
      </c>
      <c r="C236" s="25" t="s">
        <v>295</v>
      </c>
    </row>
    <row r="237" spans="1:3">
      <c r="A237" s="23" t="s">
        <v>317</v>
      </c>
      <c r="B237" s="23" t="s">
        <v>294</v>
      </c>
      <c r="C237" s="25" t="s">
        <v>295</v>
      </c>
    </row>
    <row r="238" spans="1:3">
      <c r="A238" s="23" t="s">
        <v>318</v>
      </c>
      <c r="B238" s="23" t="s">
        <v>294</v>
      </c>
      <c r="C238" s="25" t="s">
        <v>295</v>
      </c>
    </row>
    <row r="239" spans="1:3">
      <c r="A239" s="23" t="s">
        <v>319</v>
      </c>
      <c r="B239" s="23" t="s">
        <v>294</v>
      </c>
      <c r="C239" s="25" t="s">
        <v>295</v>
      </c>
    </row>
    <row r="240" spans="1:3">
      <c r="A240" s="23" t="s">
        <v>320</v>
      </c>
      <c r="B240" s="23" t="s">
        <v>294</v>
      </c>
      <c r="C240" s="25" t="s">
        <v>295</v>
      </c>
    </row>
    <row r="241" spans="1:3">
      <c r="A241" s="23" t="s">
        <v>321</v>
      </c>
      <c r="B241" s="23" t="s">
        <v>294</v>
      </c>
      <c r="C241" s="25" t="s">
        <v>295</v>
      </c>
    </row>
    <row r="242" spans="1:3">
      <c r="A242" s="23" t="s">
        <v>322</v>
      </c>
      <c r="B242" s="23" t="s">
        <v>294</v>
      </c>
      <c r="C242" s="25" t="s">
        <v>295</v>
      </c>
    </row>
    <row r="243" spans="1:3">
      <c r="A243" s="23" t="s">
        <v>323</v>
      </c>
      <c r="B243" s="23" t="s">
        <v>294</v>
      </c>
      <c r="C243" s="25" t="s">
        <v>295</v>
      </c>
    </row>
    <row r="244" spans="1:3">
      <c r="A244" s="23" t="s">
        <v>324</v>
      </c>
      <c r="B244" s="23" t="s">
        <v>294</v>
      </c>
      <c r="C244" s="25" t="s">
        <v>295</v>
      </c>
    </row>
    <row r="245" spans="1:3">
      <c r="A245" s="23" t="s">
        <v>325</v>
      </c>
      <c r="B245" s="23" t="s">
        <v>294</v>
      </c>
      <c r="C245" s="25" t="s">
        <v>295</v>
      </c>
    </row>
    <row r="246" spans="1:3">
      <c r="A246" s="23" t="s">
        <v>326</v>
      </c>
      <c r="B246" s="23" t="s">
        <v>294</v>
      </c>
      <c r="C246" s="25" t="s">
        <v>295</v>
      </c>
    </row>
    <row r="247" spans="1:3">
      <c r="A247" s="23" t="s">
        <v>327</v>
      </c>
      <c r="B247" s="23" t="s">
        <v>294</v>
      </c>
      <c r="C247" s="25" t="s">
        <v>295</v>
      </c>
    </row>
    <row r="248" spans="1:3">
      <c r="A248" s="23" t="s">
        <v>328</v>
      </c>
      <c r="B248" s="23" t="s">
        <v>294</v>
      </c>
      <c r="C248" s="25" t="s">
        <v>295</v>
      </c>
    </row>
    <row r="249" spans="1:3">
      <c r="A249" s="23" t="s">
        <v>329</v>
      </c>
      <c r="B249" s="23" t="s">
        <v>294</v>
      </c>
      <c r="C249" s="25" t="s">
        <v>295</v>
      </c>
    </row>
    <row r="250" spans="1:3">
      <c r="A250" s="23" t="s">
        <v>330</v>
      </c>
      <c r="B250" s="23" t="s">
        <v>56</v>
      </c>
      <c r="C250" s="25" t="s">
        <v>55</v>
      </c>
    </row>
    <row r="251" spans="1:3">
      <c r="A251" s="23" t="s">
        <v>331</v>
      </c>
      <c r="B251" s="23" t="s">
        <v>56</v>
      </c>
      <c r="C251" s="25" t="s">
        <v>55</v>
      </c>
    </row>
    <row r="252" spans="1:3">
      <c r="A252" s="23" t="s">
        <v>332</v>
      </c>
      <c r="B252" s="23" t="s">
        <v>56</v>
      </c>
      <c r="C252" s="25" t="s">
        <v>55</v>
      </c>
    </row>
    <row r="253" spans="1:3">
      <c r="A253" s="23" t="s">
        <v>333</v>
      </c>
      <c r="B253" s="23" t="s">
        <v>56</v>
      </c>
      <c r="C253" s="25" t="s">
        <v>55</v>
      </c>
    </row>
    <row r="254" spans="1:3">
      <c r="A254" s="23" t="s">
        <v>334</v>
      </c>
      <c r="B254" s="23" t="s">
        <v>56</v>
      </c>
      <c r="C254" s="25" t="s">
        <v>55</v>
      </c>
    </row>
    <row r="255" spans="1:3">
      <c r="A255" s="23" t="s">
        <v>335</v>
      </c>
      <c r="B255" s="23" t="s">
        <v>56</v>
      </c>
      <c r="C255" s="25" t="s">
        <v>55</v>
      </c>
    </row>
    <row r="256" spans="1:3">
      <c r="A256" s="23" t="s">
        <v>336</v>
      </c>
      <c r="B256" s="23" t="s">
        <v>56</v>
      </c>
      <c r="C256" s="25" t="s">
        <v>55</v>
      </c>
    </row>
    <row r="257" spans="1:3">
      <c r="A257" s="23" t="s">
        <v>337</v>
      </c>
      <c r="B257" s="23" t="s">
        <v>56</v>
      </c>
      <c r="C257" s="25" t="s">
        <v>55</v>
      </c>
    </row>
    <row r="258" spans="1:3">
      <c r="A258" s="23" t="s">
        <v>338</v>
      </c>
      <c r="B258" s="23" t="s">
        <v>56</v>
      </c>
      <c r="C258" s="25" t="s">
        <v>55</v>
      </c>
    </row>
    <row r="259" spans="1:3">
      <c r="A259" s="23" t="s">
        <v>339</v>
      </c>
      <c r="B259" s="23" t="s">
        <v>56</v>
      </c>
      <c r="C259" s="25" t="s">
        <v>55</v>
      </c>
    </row>
    <row r="260" spans="1:3">
      <c r="A260" s="23" t="s">
        <v>340</v>
      </c>
      <c r="B260" s="23" t="s">
        <v>56</v>
      </c>
      <c r="C260" s="25" t="s">
        <v>55</v>
      </c>
    </row>
    <row r="261" spans="1:3">
      <c r="A261" s="23" t="s">
        <v>341</v>
      </c>
      <c r="B261" s="23" t="s">
        <v>56</v>
      </c>
      <c r="C261" s="25" t="s">
        <v>55</v>
      </c>
    </row>
    <row r="262" spans="1:3">
      <c r="A262" s="23" t="s">
        <v>342</v>
      </c>
      <c r="B262" s="23" t="s">
        <v>56</v>
      </c>
      <c r="C262" s="25" t="s">
        <v>55</v>
      </c>
    </row>
    <row r="263" spans="1:3">
      <c r="A263" s="23" t="s">
        <v>343</v>
      </c>
      <c r="B263" s="23" t="s">
        <v>56</v>
      </c>
      <c r="C263" s="25" t="s">
        <v>55</v>
      </c>
    </row>
    <row r="264" spans="1:3">
      <c r="A264" s="23" t="s">
        <v>344</v>
      </c>
      <c r="B264" s="23" t="s">
        <v>56</v>
      </c>
      <c r="C264" s="25" t="s">
        <v>55</v>
      </c>
    </row>
    <row r="265" spans="1:3">
      <c r="A265" s="23" t="s">
        <v>345</v>
      </c>
      <c r="B265" s="23" t="s">
        <v>56</v>
      </c>
      <c r="C265" s="25" t="s">
        <v>55</v>
      </c>
    </row>
    <row r="266" spans="1:3">
      <c r="A266" s="23" t="s">
        <v>346</v>
      </c>
      <c r="B266" s="23" t="s">
        <v>56</v>
      </c>
      <c r="C266" s="25" t="s">
        <v>55</v>
      </c>
    </row>
    <row r="267" spans="1:3">
      <c r="A267" s="23" t="s">
        <v>347</v>
      </c>
      <c r="B267" s="23" t="s">
        <v>56</v>
      </c>
      <c r="C267" s="25" t="s">
        <v>55</v>
      </c>
    </row>
    <row r="268" spans="1:3">
      <c r="A268" s="23" t="s">
        <v>348</v>
      </c>
      <c r="B268" s="23" t="s">
        <v>56</v>
      </c>
      <c r="C268" s="25" t="s">
        <v>55</v>
      </c>
    </row>
    <row r="269" spans="1:3">
      <c r="A269" s="23" t="s">
        <v>349</v>
      </c>
      <c r="B269" s="23" t="s">
        <v>56</v>
      </c>
      <c r="C269" s="25" t="s">
        <v>55</v>
      </c>
    </row>
    <row r="270" spans="1:3">
      <c r="A270" s="23" t="s">
        <v>350</v>
      </c>
      <c r="B270" s="23" t="s">
        <v>56</v>
      </c>
      <c r="C270" s="25" t="s">
        <v>55</v>
      </c>
    </row>
    <row r="271" spans="1:3">
      <c r="A271" s="23" t="s">
        <v>351</v>
      </c>
      <c r="B271" s="23" t="s">
        <v>56</v>
      </c>
      <c r="C271" s="25" t="s">
        <v>55</v>
      </c>
    </row>
    <row r="272" spans="1:3">
      <c r="A272" s="23" t="s">
        <v>352</v>
      </c>
      <c r="B272" s="23" t="s">
        <v>56</v>
      </c>
      <c r="C272" s="25" t="s">
        <v>55</v>
      </c>
    </row>
    <row r="273" spans="1:3">
      <c r="A273" s="23" t="s">
        <v>353</v>
      </c>
      <c r="B273" s="23" t="s">
        <v>56</v>
      </c>
      <c r="C273" s="25" t="s">
        <v>55</v>
      </c>
    </row>
    <row r="274" spans="1:3">
      <c r="A274" s="23" t="s">
        <v>354</v>
      </c>
      <c r="B274" s="23" t="s">
        <v>56</v>
      </c>
      <c r="C274" s="25" t="s">
        <v>55</v>
      </c>
    </row>
    <row r="275" spans="1:3">
      <c r="A275" s="23" t="s">
        <v>355</v>
      </c>
      <c r="B275" s="23" t="s">
        <v>56</v>
      </c>
      <c r="C275" s="25" t="s">
        <v>55</v>
      </c>
    </row>
    <row r="276" spans="1:3">
      <c r="A276" s="23" t="s">
        <v>356</v>
      </c>
      <c r="B276" s="23" t="s">
        <v>56</v>
      </c>
      <c r="C276" s="25" t="s">
        <v>55</v>
      </c>
    </row>
    <row r="277" spans="1:3">
      <c r="A277" s="23" t="s">
        <v>357</v>
      </c>
      <c r="B277" s="23" t="s">
        <v>56</v>
      </c>
      <c r="C277" s="25" t="s">
        <v>55</v>
      </c>
    </row>
    <row r="278" spans="1:3">
      <c r="A278" s="23" t="s">
        <v>358</v>
      </c>
      <c r="B278" s="23" t="s">
        <v>56</v>
      </c>
      <c r="C278" s="25" t="s">
        <v>55</v>
      </c>
    </row>
    <row r="279" spans="1:3">
      <c r="A279" s="23" t="s">
        <v>359</v>
      </c>
      <c r="B279" s="23" t="s">
        <v>56</v>
      </c>
      <c r="C279" s="25" t="s">
        <v>55</v>
      </c>
    </row>
    <row r="280" spans="1:3">
      <c r="A280" s="23" t="s">
        <v>360</v>
      </c>
      <c r="B280" s="23" t="s">
        <v>56</v>
      </c>
      <c r="C280" s="25" t="s">
        <v>55</v>
      </c>
    </row>
    <row r="281" spans="1:3">
      <c r="A281" s="23" t="s">
        <v>361</v>
      </c>
      <c r="B281" s="23" t="s">
        <v>56</v>
      </c>
      <c r="C281" s="25" t="s">
        <v>55</v>
      </c>
    </row>
    <row r="282" spans="1:3">
      <c r="A282" s="23" t="s">
        <v>362</v>
      </c>
      <c r="B282" s="23" t="s">
        <v>56</v>
      </c>
      <c r="C282" s="25" t="s">
        <v>55</v>
      </c>
    </row>
    <row r="283" spans="1:3">
      <c r="A283" s="23" t="s">
        <v>363</v>
      </c>
      <c r="B283" s="23" t="s">
        <v>56</v>
      </c>
      <c r="C283" s="25" t="s">
        <v>55</v>
      </c>
    </row>
    <row r="284" spans="1:3">
      <c r="A284" s="23" t="s">
        <v>364</v>
      </c>
      <c r="B284" s="23" t="s">
        <v>56</v>
      </c>
      <c r="C284" s="25" t="s">
        <v>55</v>
      </c>
    </row>
    <row r="285" spans="1:3">
      <c r="A285" s="23" t="s">
        <v>365</v>
      </c>
      <c r="B285" s="23" t="s">
        <v>56</v>
      </c>
      <c r="C285" s="25" t="s">
        <v>55</v>
      </c>
    </row>
    <row r="286" spans="1:3">
      <c r="A286" s="23" t="s">
        <v>366</v>
      </c>
      <c r="B286" s="23" t="s">
        <v>56</v>
      </c>
      <c r="C286" s="25" t="s">
        <v>55</v>
      </c>
    </row>
    <row r="287" spans="1:3">
      <c r="A287" s="23" t="s">
        <v>367</v>
      </c>
      <c r="B287" s="23" t="s">
        <v>56</v>
      </c>
      <c r="C287" s="25" t="s">
        <v>55</v>
      </c>
    </row>
    <row r="288" spans="1:3">
      <c r="A288" s="23" t="s">
        <v>368</v>
      </c>
      <c r="B288" s="23" t="s">
        <v>56</v>
      </c>
      <c r="C288" s="25" t="s">
        <v>55</v>
      </c>
    </row>
    <row r="289" spans="1:3">
      <c r="A289" s="23" t="s">
        <v>369</v>
      </c>
      <c r="B289" s="23" t="s">
        <v>56</v>
      </c>
      <c r="C289" s="25" t="s">
        <v>55</v>
      </c>
    </row>
    <row r="290" spans="1:3">
      <c r="A290" s="23" t="s">
        <v>370</v>
      </c>
      <c r="B290" s="23" t="s">
        <v>56</v>
      </c>
      <c r="C290" s="25" t="s">
        <v>55</v>
      </c>
    </row>
    <row r="291" spans="1:3">
      <c r="A291" s="23" t="s">
        <v>371</v>
      </c>
      <c r="B291" s="23" t="s">
        <v>56</v>
      </c>
      <c r="C291" s="25" t="s">
        <v>55</v>
      </c>
    </row>
    <row r="292" spans="1:3">
      <c r="A292" s="23" t="s">
        <v>372</v>
      </c>
      <c r="B292" s="23" t="s">
        <v>56</v>
      </c>
      <c r="C292" s="25" t="s">
        <v>55</v>
      </c>
    </row>
    <row r="293" spans="1:3">
      <c r="A293" s="23" t="s">
        <v>373</v>
      </c>
      <c r="B293" s="23" t="s">
        <v>56</v>
      </c>
      <c r="C293" s="25" t="s">
        <v>55</v>
      </c>
    </row>
    <row r="294" spans="1:3">
      <c r="A294" s="23" t="s">
        <v>374</v>
      </c>
      <c r="B294" s="23" t="s">
        <v>56</v>
      </c>
      <c r="C294" s="25" t="s">
        <v>55</v>
      </c>
    </row>
    <row r="295" spans="1:3">
      <c r="A295" s="23" t="s">
        <v>375</v>
      </c>
      <c r="B295" s="23" t="s">
        <v>56</v>
      </c>
      <c r="C295" s="25" t="s">
        <v>55</v>
      </c>
    </row>
    <row r="296" spans="1:3">
      <c r="A296" s="23" t="s">
        <v>376</v>
      </c>
      <c r="B296" s="23" t="s">
        <v>56</v>
      </c>
      <c r="C296" s="25" t="s">
        <v>55</v>
      </c>
    </row>
    <row r="297" spans="1:3">
      <c r="A297" s="23" t="s">
        <v>377</v>
      </c>
      <c r="B297" s="23" t="s">
        <v>56</v>
      </c>
      <c r="C297" s="25" t="s">
        <v>55</v>
      </c>
    </row>
    <row r="298" spans="1:3">
      <c r="A298" s="23" t="s">
        <v>378</v>
      </c>
      <c r="B298" s="23" t="s">
        <v>56</v>
      </c>
      <c r="C298" s="25" t="s">
        <v>55</v>
      </c>
    </row>
    <row r="299" spans="1:3">
      <c r="A299" s="23" t="s">
        <v>379</v>
      </c>
      <c r="B299" s="23" t="s">
        <v>56</v>
      </c>
      <c r="C299" s="25" t="s">
        <v>55</v>
      </c>
    </row>
    <row r="300" spans="1:3">
      <c r="A300" s="23" t="s">
        <v>380</v>
      </c>
      <c r="B300" s="23" t="s">
        <v>56</v>
      </c>
      <c r="C300" s="25" t="s">
        <v>55</v>
      </c>
    </row>
    <row r="301" spans="1:3">
      <c r="A301" s="23" t="s">
        <v>381</v>
      </c>
      <c r="B301" s="23" t="s">
        <v>56</v>
      </c>
      <c r="C301" s="25" t="s">
        <v>55</v>
      </c>
    </row>
    <row r="302" spans="1:3">
      <c r="A302" s="23" t="s">
        <v>382</v>
      </c>
      <c r="B302" s="23" t="s">
        <v>56</v>
      </c>
      <c r="C302" s="25" t="s">
        <v>55</v>
      </c>
    </row>
    <row r="303" spans="1:3">
      <c r="A303" s="23" t="s">
        <v>383</v>
      </c>
      <c r="B303" s="23" t="s">
        <v>56</v>
      </c>
      <c r="C303" s="25" t="s">
        <v>55</v>
      </c>
    </row>
    <row r="304" spans="1:3">
      <c r="A304" s="23" t="s">
        <v>384</v>
      </c>
      <c r="B304" s="23" t="s">
        <v>56</v>
      </c>
      <c r="C304" s="25" t="s">
        <v>55</v>
      </c>
    </row>
    <row r="305" spans="1:3">
      <c r="A305" s="23" t="s">
        <v>385</v>
      </c>
      <c r="B305" s="23" t="s">
        <v>56</v>
      </c>
      <c r="C305" s="25" t="s">
        <v>55</v>
      </c>
    </row>
    <row r="306" spans="1:3">
      <c r="A306" s="23" t="s">
        <v>386</v>
      </c>
      <c r="B306" s="23" t="s">
        <v>56</v>
      </c>
      <c r="C306" s="25" t="s">
        <v>55</v>
      </c>
    </row>
    <row r="307" spans="1:3">
      <c r="A307" s="23" t="s">
        <v>387</v>
      </c>
      <c r="B307" s="23" t="s">
        <v>56</v>
      </c>
      <c r="C307" s="25" t="s">
        <v>55</v>
      </c>
    </row>
    <row r="308" spans="1:3">
      <c r="A308" s="23" t="s">
        <v>388</v>
      </c>
      <c r="B308" s="23" t="s">
        <v>56</v>
      </c>
      <c r="C308" s="25" t="s">
        <v>55</v>
      </c>
    </row>
    <row r="309" spans="1:3">
      <c r="A309" s="23" t="s">
        <v>389</v>
      </c>
      <c r="B309" s="23" t="s">
        <v>56</v>
      </c>
      <c r="C309" s="25" t="s">
        <v>55</v>
      </c>
    </row>
    <row r="310" spans="1:3">
      <c r="A310" s="23" t="s">
        <v>390</v>
      </c>
      <c r="B310" s="23" t="s">
        <v>56</v>
      </c>
      <c r="C310" s="25" t="s">
        <v>55</v>
      </c>
    </row>
    <row r="311" spans="1:3">
      <c r="A311" s="23" t="s">
        <v>391</v>
      </c>
      <c r="B311" s="23" t="s">
        <v>56</v>
      </c>
      <c r="C311" s="25" t="s">
        <v>55</v>
      </c>
    </row>
    <row r="312" spans="1:3">
      <c r="A312" s="23" t="s">
        <v>392</v>
      </c>
      <c r="B312" s="23" t="s">
        <v>56</v>
      </c>
      <c r="C312" s="25" t="s">
        <v>55</v>
      </c>
    </row>
    <row r="313" spans="1:3">
      <c r="A313" s="23" t="s">
        <v>393</v>
      </c>
      <c r="B313" s="23" t="s">
        <v>56</v>
      </c>
      <c r="C313" s="25" t="s">
        <v>55</v>
      </c>
    </row>
    <row r="314" spans="1:3">
      <c r="A314" s="23" t="s">
        <v>394</v>
      </c>
      <c r="B314" s="23" t="s">
        <v>56</v>
      </c>
      <c r="C314" s="25" t="s">
        <v>55</v>
      </c>
    </row>
    <row r="315" spans="1:3">
      <c r="A315" s="23" t="s">
        <v>395</v>
      </c>
      <c r="B315" s="23" t="s">
        <v>56</v>
      </c>
      <c r="C315" s="25" t="s">
        <v>55</v>
      </c>
    </row>
    <row r="316" spans="1:3">
      <c r="A316" s="23" t="s">
        <v>396</v>
      </c>
      <c r="B316" s="23" t="s">
        <v>56</v>
      </c>
      <c r="C316" s="25" t="s">
        <v>55</v>
      </c>
    </row>
    <row r="317" spans="1:3">
      <c r="A317" s="23" t="s">
        <v>397</v>
      </c>
      <c r="B317" s="23" t="s">
        <v>56</v>
      </c>
      <c r="C317" s="25" t="s">
        <v>55</v>
      </c>
    </row>
    <row r="318" spans="1:3">
      <c r="A318" s="23" t="s">
        <v>398</v>
      </c>
      <c r="B318" s="23" t="s">
        <v>56</v>
      </c>
      <c r="C318" s="25" t="s">
        <v>55</v>
      </c>
    </row>
    <row r="319" spans="1:3">
      <c r="A319" s="23" t="s">
        <v>399</v>
      </c>
      <c r="B319" s="23" t="s">
        <v>56</v>
      </c>
      <c r="C319" s="25" t="s">
        <v>55</v>
      </c>
    </row>
    <row r="320" spans="1:3">
      <c r="A320" s="23" t="s">
        <v>400</v>
      </c>
      <c r="B320" s="23" t="s">
        <v>56</v>
      </c>
      <c r="C320" s="25" t="s">
        <v>55</v>
      </c>
    </row>
    <row r="321" spans="1:3">
      <c r="A321" s="23" t="s">
        <v>401</v>
      </c>
      <c r="B321" s="23" t="s">
        <v>56</v>
      </c>
      <c r="C321" s="25" t="s">
        <v>55</v>
      </c>
    </row>
    <row r="322" spans="1:3">
      <c r="A322" s="23" t="s">
        <v>402</v>
      </c>
      <c r="B322" s="23" t="s">
        <v>56</v>
      </c>
      <c r="C322" s="25" t="s">
        <v>55</v>
      </c>
    </row>
    <row r="323" spans="1:3">
      <c r="A323" s="23" t="s">
        <v>403</v>
      </c>
      <c r="B323" s="23" t="s">
        <v>56</v>
      </c>
      <c r="C323" s="25" t="s">
        <v>55</v>
      </c>
    </row>
    <row r="324" spans="1:3">
      <c r="A324" s="23" t="s">
        <v>404</v>
      </c>
      <c r="B324" s="23" t="s">
        <v>56</v>
      </c>
      <c r="C324" s="25" t="s">
        <v>55</v>
      </c>
    </row>
    <row r="325" spans="1:3">
      <c r="A325" s="23" t="s">
        <v>405</v>
      </c>
      <c r="B325" s="23" t="s">
        <v>56</v>
      </c>
      <c r="C325" s="25" t="s">
        <v>55</v>
      </c>
    </row>
    <row r="326" spans="1:3">
      <c r="A326" s="23" t="s">
        <v>406</v>
      </c>
      <c r="B326" s="23" t="s">
        <v>56</v>
      </c>
      <c r="C326" s="25" t="s">
        <v>55</v>
      </c>
    </row>
    <row r="327" spans="1:3">
      <c r="A327" s="23" t="s">
        <v>407</v>
      </c>
      <c r="B327" s="23" t="s">
        <v>56</v>
      </c>
      <c r="C327" s="25" t="s">
        <v>55</v>
      </c>
    </row>
    <row r="328" spans="1:3">
      <c r="A328" s="23" t="s">
        <v>408</v>
      </c>
      <c r="B328" s="23" t="s">
        <v>56</v>
      </c>
      <c r="C328" s="25" t="s">
        <v>55</v>
      </c>
    </row>
    <row r="329" spans="1:3">
      <c r="A329" s="23" t="s">
        <v>409</v>
      </c>
      <c r="B329" s="23" t="s">
        <v>56</v>
      </c>
      <c r="C329" s="25" t="s">
        <v>55</v>
      </c>
    </row>
    <row r="330" spans="1:3">
      <c r="A330" s="23" t="s">
        <v>410</v>
      </c>
      <c r="B330" s="23" t="s">
        <v>56</v>
      </c>
      <c r="C330" s="25" t="s">
        <v>55</v>
      </c>
    </row>
    <row r="331" spans="1:3">
      <c r="A331" s="23" t="s">
        <v>411</v>
      </c>
      <c r="B331" s="23" t="s">
        <v>56</v>
      </c>
      <c r="C331" s="25" t="s">
        <v>55</v>
      </c>
    </row>
    <row r="332" spans="1:3">
      <c r="A332" s="23" t="s">
        <v>412</v>
      </c>
      <c r="B332" s="23" t="s">
        <v>56</v>
      </c>
      <c r="C332" s="25" t="s">
        <v>55</v>
      </c>
    </row>
    <row r="333" spans="1:3">
      <c r="A333" s="23" t="s">
        <v>413</v>
      </c>
      <c r="B333" s="23" t="s">
        <v>56</v>
      </c>
      <c r="C333" s="25" t="s">
        <v>55</v>
      </c>
    </row>
    <row r="334" spans="1:3">
      <c r="A334" s="23" t="s">
        <v>414</v>
      </c>
      <c r="B334" s="23" t="s">
        <v>56</v>
      </c>
      <c r="C334" s="25" t="s">
        <v>55</v>
      </c>
    </row>
    <row r="335" spans="1:3">
      <c r="A335" s="23" t="s">
        <v>415</v>
      </c>
      <c r="B335" s="23" t="s">
        <v>56</v>
      </c>
      <c r="C335" s="25" t="s">
        <v>55</v>
      </c>
    </row>
    <row r="336" spans="1:3">
      <c r="A336" s="23" t="s">
        <v>416</v>
      </c>
      <c r="B336" s="23" t="s">
        <v>56</v>
      </c>
      <c r="C336" s="25" t="s">
        <v>55</v>
      </c>
    </row>
    <row r="337" spans="1:3">
      <c r="A337" s="23" t="s">
        <v>417</v>
      </c>
      <c r="B337" s="23" t="s">
        <v>56</v>
      </c>
      <c r="C337" s="25" t="s">
        <v>55</v>
      </c>
    </row>
    <row r="338" spans="1:3">
      <c r="A338" s="23" t="s">
        <v>418</v>
      </c>
      <c r="B338" s="23" t="s">
        <v>56</v>
      </c>
      <c r="C338" s="25" t="s">
        <v>55</v>
      </c>
    </row>
    <row r="339" spans="1:3">
      <c r="A339" s="23" t="s">
        <v>419</v>
      </c>
      <c r="B339" s="23" t="s">
        <v>56</v>
      </c>
      <c r="C339" s="25" t="s">
        <v>55</v>
      </c>
    </row>
    <row r="340" spans="1:3">
      <c r="A340" s="23" t="s">
        <v>420</v>
      </c>
      <c r="B340" s="23" t="s">
        <v>421</v>
      </c>
      <c r="C340" s="25" t="s">
        <v>422</v>
      </c>
    </row>
    <row r="341" spans="1:3">
      <c r="A341" s="23" t="s">
        <v>423</v>
      </c>
      <c r="B341" s="23" t="s">
        <v>421</v>
      </c>
      <c r="C341" s="25" t="s">
        <v>422</v>
      </c>
    </row>
    <row r="342" spans="1:3">
      <c r="A342" s="23" t="s">
        <v>424</v>
      </c>
      <c r="B342" s="23" t="s">
        <v>421</v>
      </c>
      <c r="C342" s="25" t="s">
        <v>422</v>
      </c>
    </row>
    <row r="343" spans="1:3">
      <c r="A343" s="23" t="s">
        <v>425</v>
      </c>
      <c r="B343" s="23" t="s">
        <v>421</v>
      </c>
      <c r="C343" s="25" t="s">
        <v>422</v>
      </c>
    </row>
    <row r="344" spans="1:3">
      <c r="A344" s="23" t="s">
        <v>426</v>
      </c>
      <c r="B344" s="23" t="s">
        <v>421</v>
      </c>
      <c r="C344" s="25" t="s">
        <v>422</v>
      </c>
    </row>
    <row r="345" spans="1:3">
      <c r="A345" s="23" t="s">
        <v>427</v>
      </c>
      <c r="B345" s="23" t="s">
        <v>421</v>
      </c>
      <c r="C345" s="25" t="s">
        <v>422</v>
      </c>
    </row>
    <row r="346" spans="1:3">
      <c r="A346" s="23" t="s">
        <v>428</v>
      </c>
      <c r="B346" s="23" t="s">
        <v>421</v>
      </c>
      <c r="C346" s="25" t="s">
        <v>422</v>
      </c>
    </row>
    <row r="347" spans="1:3">
      <c r="A347" s="23" t="s">
        <v>429</v>
      </c>
      <c r="B347" s="23" t="s">
        <v>421</v>
      </c>
      <c r="C347" s="25" t="s">
        <v>422</v>
      </c>
    </row>
    <row r="348" spans="1:3">
      <c r="A348" s="23" t="s">
        <v>430</v>
      </c>
      <c r="B348" s="23" t="s">
        <v>421</v>
      </c>
      <c r="C348" s="25" t="s">
        <v>422</v>
      </c>
    </row>
    <row r="349" spans="1:3">
      <c r="A349" s="23" t="s">
        <v>431</v>
      </c>
      <c r="B349" s="23" t="s">
        <v>421</v>
      </c>
      <c r="C349" s="25" t="s">
        <v>422</v>
      </c>
    </row>
    <row r="350" spans="1:3">
      <c r="A350" s="23" t="s">
        <v>432</v>
      </c>
      <c r="B350" s="23" t="s">
        <v>421</v>
      </c>
      <c r="C350" s="25" t="s">
        <v>422</v>
      </c>
    </row>
    <row r="351" spans="1:3">
      <c r="A351" s="23" t="s">
        <v>433</v>
      </c>
      <c r="B351" s="23" t="s">
        <v>421</v>
      </c>
      <c r="C351" s="25" t="s">
        <v>422</v>
      </c>
    </row>
    <row r="352" spans="1:3">
      <c r="A352" s="23" t="s">
        <v>434</v>
      </c>
      <c r="B352" s="23" t="s">
        <v>421</v>
      </c>
      <c r="C352" s="25" t="s">
        <v>422</v>
      </c>
    </row>
    <row r="353" spans="1:3">
      <c r="A353" s="23" t="s">
        <v>435</v>
      </c>
      <c r="B353" s="23" t="s">
        <v>421</v>
      </c>
      <c r="C353" s="25" t="s">
        <v>422</v>
      </c>
    </row>
    <row r="354" spans="1:3">
      <c r="A354" s="23" t="s">
        <v>436</v>
      </c>
      <c r="B354" s="23" t="s">
        <v>421</v>
      </c>
      <c r="C354" s="25" t="s">
        <v>422</v>
      </c>
    </row>
    <row r="355" spans="1:3">
      <c r="A355" s="23" t="s">
        <v>437</v>
      </c>
      <c r="B355" s="23" t="s">
        <v>421</v>
      </c>
      <c r="C355" s="25" t="s">
        <v>422</v>
      </c>
    </row>
    <row r="356" spans="1:3">
      <c r="A356" s="23" t="s">
        <v>438</v>
      </c>
      <c r="B356" s="23" t="s">
        <v>421</v>
      </c>
      <c r="C356" s="25" t="s">
        <v>422</v>
      </c>
    </row>
    <row r="357" spans="1:3">
      <c r="A357" s="23" t="s">
        <v>439</v>
      </c>
      <c r="B357" s="23" t="s">
        <v>421</v>
      </c>
      <c r="C357" s="25" t="s">
        <v>422</v>
      </c>
    </row>
    <row r="358" spans="1:3">
      <c r="A358" s="23" t="s">
        <v>440</v>
      </c>
      <c r="B358" s="23" t="s">
        <v>421</v>
      </c>
      <c r="C358" s="25" t="s">
        <v>422</v>
      </c>
    </row>
    <row r="359" spans="1:3">
      <c r="A359" s="23" t="s">
        <v>441</v>
      </c>
      <c r="B359" s="23" t="s">
        <v>421</v>
      </c>
      <c r="C359" s="25" t="s">
        <v>422</v>
      </c>
    </row>
    <row r="360" spans="1:3">
      <c r="A360" s="23" t="s">
        <v>442</v>
      </c>
      <c r="B360" s="23" t="s">
        <v>421</v>
      </c>
      <c r="C360" s="25" t="s">
        <v>422</v>
      </c>
    </row>
    <row r="361" spans="1:3">
      <c r="A361" s="23" t="s">
        <v>443</v>
      </c>
      <c r="B361" s="23" t="s">
        <v>421</v>
      </c>
      <c r="C361" s="25" t="s">
        <v>422</v>
      </c>
    </row>
    <row r="362" spans="1:3">
      <c r="A362" s="23" t="s">
        <v>444</v>
      </c>
      <c r="B362" s="23" t="s">
        <v>421</v>
      </c>
      <c r="C362" s="25" t="s">
        <v>422</v>
      </c>
    </row>
    <row r="363" spans="1:3">
      <c r="A363" s="23" t="s">
        <v>445</v>
      </c>
      <c r="B363" s="23" t="s">
        <v>421</v>
      </c>
      <c r="C363" s="25" t="s">
        <v>422</v>
      </c>
    </row>
    <row r="364" spans="1:3">
      <c r="A364" s="23" t="s">
        <v>446</v>
      </c>
      <c r="B364" s="23" t="s">
        <v>421</v>
      </c>
      <c r="C364" s="25" t="s">
        <v>422</v>
      </c>
    </row>
    <row r="365" spans="1:3">
      <c r="A365" s="23" t="s">
        <v>447</v>
      </c>
      <c r="B365" s="23" t="s">
        <v>421</v>
      </c>
      <c r="C365" s="25" t="s">
        <v>422</v>
      </c>
    </row>
    <row r="366" spans="1:3">
      <c r="A366" s="23" t="s">
        <v>448</v>
      </c>
      <c r="B366" s="23" t="s">
        <v>421</v>
      </c>
      <c r="C366" s="25" t="s">
        <v>422</v>
      </c>
    </row>
    <row r="367" spans="1:3">
      <c r="A367" s="23" t="s">
        <v>449</v>
      </c>
      <c r="B367" s="23" t="s">
        <v>421</v>
      </c>
      <c r="C367" s="25" t="s">
        <v>422</v>
      </c>
    </row>
    <row r="368" spans="1:3">
      <c r="A368" s="23" t="s">
        <v>450</v>
      </c>
      <c r="B368" s="23" t="s">
        <v>421</v>
      </c>
      <c r="C368" s="25" t="s">
        <v>422</v>
      </c>
    </row>
    <row r="369" spans="1:3">
      <c r="A369" s="23" t="s">
        <v>451</v>
      </c>
      <c r="B369" s="23" t="s">
        <v>421</v>
      </c>
      <c r="C369" s="25" t="s">
        <v>422</v>
      </c>
    </row>
    <row r="370" spans="1:3">
      <c r="A370" s="23" t="s">
        <v>452</v>
      </c>
      <c r="B370" s="23" t="s">
        <v>421</v>
      </c>
      <c r="C370" s="25" t="s">
        <v>422</v>
      </c>
    </row>
    <row r="371" spans="1:3">
      <c r="A371" s="23" t="s">
        <v>453</v>
      </c>
      <c r="B371" s="23" t="s">
        <v>421</v>
      </c>
      <c r="C371" s="25" t="s">
        <v>422</v>
      </c>
    </row>
    <row r="372" spans="1:3">
      <c r="A372" s="23" t="s">
        <v>454</v>
      </c>
      <c r="B372" s="23" t="s">
        <v>421</v>
      </c>
      <c r="C372" s="25" t="s">
        <v>422</v>
      </c>
    </row>
    <row r="373" spans="1:3">
      <c r="A373" s="23" t="s">
        <v>455</v>
      </c>
      <c r="B373" s="23" t="s">
        <v>421</v>
      </c>
      <c r="C373" s="25" t="s">
        <v>422</v>
      </c>
    </row>
    <row r="374" spans="1:3">
      <c r="A374" s="23" t="s">
        <v>456</v>
      </c>
      <c r="B374" s="23" t="s">
        <v>421</v>
      </c>
      <c r="C374" s="25" t="s">
        <v>422</v>
      </c>
    </row>
    <row r="375" spans="1:3">
      <c r="A375" s="23" t="s">
        <v>457</v>
      </c>
      <c r="B375" s="23" t="s">
        <v>421</v>
      </c>
      <c r="C375" s="25" t="s">
        <v>422</v>
      </c>
    </row>
    <row r="376" spans="1:3">
      <c r="A376" s="23" t="s">
        <v>458</v>
      </c>
      <c r="B376" s="23" t="s">
        <v>421</v>
      </c>
      <c r="C376" s="25" t="s">
        <v>422</v>
      </c>
    </row>
    <row r="377" spans="1:3">
      <c r="A377" s="23" t="s">
        <v>459</v>
      </c>
      <c r="B377" s="23" t="s">
        <v>421</v>
      </c>
      <c r="C377" s="25" t="s">
        <v>422</v>
      </c>
    </row>
    <row r="378" spans="1:3">
      <c r="A378" s="23" t="s">
        <v>460</v>
      </c>
      <c r="B378" s="23" t="s">
        <v>421</v>
      </c>
      <c r="C378" s="25" t="s">
        <v>422</v>
      </c>
    </row>
    <row r="379" spans="1:3">
      <c r="A379" s="23" t="s">
        <v>461</v>
      </c>
      <c r="B379" s="23" t="s">
        <v>421</v>
      </c>
      <c r="C379" s="25" t="s">
        <v>422</v>
      </c>
    </row>
    <row r="380" spans="1:3">
      <c r="A380" s="23" t="s">
        <v>462</v>
      </c>
      <c r="B380" s="23" t="s">
        <v>421</v>
      </c>
      <c r="C380" s="25" t="s">
        <v>422</v>
      </c>
    </row>
    <row r="381" spans="1:3">
      <c r="A381" s="23" t="s">
        <v>463</v>
      </c>
      <c r="B381" s="23" t="s">
        <v>421</v>
      </c>
      <c r="C381" s="25" t="s">
        <v>422</v>
      </c>
    </row>
    <row r="382" spans="1:3">
      <c r="A382" s="23" t="s">
        <v>464</v>
      </c>
      <c r="B382" s="23" t="s">
        <v>421</v>
      </c>
      <c r="C382" s="25" t="s">
        <v>422</v>
      </c>
    </row>
    <row r="383" spans="1:3">
      <c r="A383" s="23" t="s">
        <v>465</v>
      </c>
      <c r="B383" s="23" t="s">
        <v>421</v>
      </c>
      <c r="C383" s="25" t="s">
        <v>422</v>
      </c>
    </row>
    <row r="384" spans="1:3">
      <c r="A384" s="23" t="s">
        <v>466</v>
      </c>
      <c r="B384" s="23" t="s">
        <v>421</v>
      </c>
      <c r="C384" s="25" t="s">
        <v>422</v>
      </c>
    </row>
    <row r="385" spans="1:3">
      <c r="A385" s="23" t="s">
        <v>467</v>
      </c>
      <c r="B385" s="23" t="s">
        <v>468</v>
      </c>
      <c r="C385" s="25" t="s">
        <v>469</v>
      </c>
    </row>
    <row r="386" spans="1:3">
      <c r="A386" s="23" t="s">
        <v>470</v>
      </c>
      <c r="B386" s="23" t="s">
        <v>468</v>
      </c>
      <c r="C386" s="25" t="s">
        <v>469</v>
      </c>
    </row>
    <row r="387" spans="1:3">
      <c r="A387" s="23" t="s">
        <v>471</v>
      </c>
      <c r="B387" s="23" t="s">
        <v>468</v>
      </c>
      <c r="C387" s="25" t="s">
        <v>469</v>
      </c>
    </row>
    <row r="388" spans="1:3">
      <c r="A388" s="23" t="s">
        <v>472</v>
      </c>
      <c r="B388" s="23" t="s">
        <v>468</v>
      </c>
      <c r="C388" s="25" t="s">
        <v>469</v>
      </c>
    </row>
    <row r="389" spans="1:3">
      <c r="A389" s="23" t="s">
        <v>473</v>
      </c>
      <c r="B389" s="23" t="s">
        <v>468</v>
      </c>
      <c r="C389" s="25" t="s">
        <v>469</v>
      </c>
    </row>
    <row r="390" spans="1:3">
      <c r="A390" s="23" t="s">
        <v>474</v>
      </c>
      <c r="B390" s="23" t="s">
        <v>468</v>
      </c>
      <c r="C390" s="25" t="s">
        <v>469</v>
      </c>
    </row>
    <row r="391" spans="1:3">
      <c r="A391" s="23" t="s">
        <v>475</v>
      </c>
      <c r="B391" s="23" t="s">
        <v>468</v>
      </c>
      <c r="C391" s="25" t="s">
        <v>469</v>
      </c>
    </row>
    <row r="392" spans="1:3">
      <c r="A392" s="23" t="s">
        <v>476</v>
      </c>
      <c r="B392" s="23" t="s">
        <v>468</v>
      </c>
      <c r="C392" s="25" t="s">
        <v>469</v>
      </c>
    </row>
    <row r="393" spans="1:3">
      <c r="A393" s="23" t="s">
        <v>477</v>
      </c>
      <c r="B393" s="23" t="s">
        <v>468</v>
      </c>
      <c r="C393" s="25" t="s">
        <v>469</v>
      </c>
    </row>
    <row r="394" spans="1:3">
      <c r="A394" s="23" t="s">
        <v>478</v>
      </c>
      <c r="B394" s="23" t="s">
        <v>468</v>
      </c>
      <c r="C394" s="25" t="s">
        <v>469</v>
      </c>
    </row>
    <row r="395" spans="1:3">
      <c r="A395" s="23" t="s">
        <v>479</v>
      </c>
      <c r="B395" s="23" t="s">
        <v>468</v>
      </c>
      <c r="C395" s="25" t="s">
        <v>469</v>
      </c>
    </row>
    <row r="396" spans="1:3">
      <c r="A396" s="23" t="s">
        <v>480</v>
      </c>
      <c r="B396" s="23" t="s">
        <v>468</v>
      </c>
      <c r="C396" s="25" t="s">
        <v>469</v>
      </c>
    </row>
    <row r="397" spans="1:3">
      <c r="A397" s="23" t="s">
        <v>481</v>
      </c>
      <c r="B397" s="23" t="s">
        <v>468</v>
      </c>
      <c r="C397" s="25" t="s">
        <v>469</v>
      </c>
    </row>
    <row r="398" spans="1:3">
      <c r="A398" s="23" t="s">
        <v>482</v>
      </c>
      <c r="B398" s="23" t="s">
        <v>468</v>
      </c>
      <c r="C398" s="25" t="s">
        <v>469</v>
      </c>
    </row>
    <row r="399" spans="1:3">
      <c r="A399" s="23" t="s">
        <v>483</v>
      </c>
      <c r="B399" s="23" t="s">
        <v>468</v>
      </c>
      <c r="C399" s="25" t="s">
        <v>469</v>
      </c>
    </row>
    <row r="400" spans="1:3">
      <c r="A400" s="23" t="s">
        <v>484</v>
      </c>
      <c r="B400" s="23" t="s">
        <v>468</v>
      </c>
      <c r="C400" s="25" t="s">
        <v>469</v>
      </c>
    </row>
    <row r="401" spans="1:3">
      <c r="A401" s="23" t="s">
        <v>485</v>
      </c>
      <c r="B401" s="23" t="s">
        <v>468</v>
      </c>
      <c r="C401" s="25" t="s">
        <v>469</v>
      </c>
    </row>
    <row r="402" spans="1:3">
      <c r="A402" s="23" t="s">
        <v>486</v>
      </c>
      <c r="B402" s="23" t="s">
        <v>468</v>
      </c>
      <c r="C402" s="25" t="s">
        <v>469</v>
      </c>
    </row>
    <row r="403" spans="1:3">
      <c r="A403" s="23" t="s">
        <v>487</v>
      </c>
      <c r="B403" s="23" t="s">
        <v>468</v>
      </c>
      <c r="C403" s="25" t="s">
        <v>469</v>
      </c>
    </row>
    <row r="404" spans="1:3">
      <c r="A404" s="23" t="s">
        <v>488</v>
      </c>
      <c r="B404" s="23" t="s">
        <v>468</v>
      </c>
      <c r="C404" s="25" t="s">
        <v>469</v>
      </c>
    </row>
    <row r="405" spans="1:3">
      <c r="A405" s="23" t="s">
        <v>489</v>
      </c>
      <c r="B405" s="23" t="s">
        <v>490</v>
      </c>
      <c r="C405" s="25" t="s">
        <v>491</v>
      </c>
    </row>
    <row r="406" spans="1:3">
      <c r="A406" s="23" t="s">
        <v>492</v>
      </c>
      <c r="B406" s="23" t="s">
        <v>490</v>
      </c>
      <c r="C406" s="25" t="s">
        <v>491</v>
      </c>
    </row>
    <row r="407" spans="1:3">
      <c r="A407" s="23" t="s">
        <v>493</v>
      </c>
      <c r="B407" s="23" t="s">
        <v>490</v>
      </c>
      <c r="C407" s="25" t="s">
        <v>491</v>
      </c>
    </row>
    <row r="408" spans="1:3">
      <c r="A408" s="23" t="s">
        <v>494</v>
      </c>
      <c r="B408" s="23" t="s">
        <v>490</v>
      </c>
      <c r="C408" s="25" t="s">
        <v>491</v>
      </c>
    </row>
    <row r="409" spans="1:3">
      <c r="A409" s="23" t="s">
        <v>495</v>
      </c>
      <c r="B409" s="23" t="s">
        <v>490</v>
      </c>
      <c r="C409" s="25" t="s">
        <v>491</v>
      </c>
    </row>
    <row r="410" spans="1:3">
      <c r="A410" s="23" t="s">
        <v>496</v>
      </c>
      <c r="B410" s="23" t="s">
        <v>490</v>
      </c>
      <c r="C410" s="25" t="s">
        <v>491</v>
      </c>
    </row>
    <row r="411" spans="1:3">
      <c r="A411" s="23" t="s">
        <v>497</v>
      </c>
      <c r="B411" s="23" t="s">
        <v>490</v>
      </c>
      <c r="C411" s="25" t="s">
        <v>491</v>
      </c>
    </row>
    <row r="412" spans="1:3">
      <c r="A412" s="23" t="s">
        <v>498</v>
      </c>
      <c r="B412" s="23" t="s">
        <v>490</v>
      </c>
      <c r="C412" s="25" t="s">
        <v>491</v>
      </c>
    </row>
    <row r="413" spans="1:3">
      <c r="A413" s="23" t="s">
        <v>499</v>
      </c>
      <c r="B413" s="23" t="s">
        <v>490</v>
      </c>
      <c r="C413" s="25" t="s">
        <v>491</v>
      </c>
    </row>
    <row r="414" spans="1:3">
      <c r="A414" s="23" t="s">
        <v>500</v>
      </c>
      <c r="B414" s="23" t="s">
        <v>490</v>
      </c>
      <c r="C414" s="25" t="s">
        <v>491</v>
      </c>
    </row>
    <row r="415" spans="1:3">
      <c r="A415" s="23" t="s">
        <v>501</v>
      </c>
      <c r="B415" s="23" t="s">
        <v>502</v>
      </c>
      <c r="C415" s="25" t="s">
        <v>503</v>
      </c>
    </row>
    <row r="416" spans="1:3">
      <c r="A416" s="23" t="s">
        <v>504</v>
      </c>
      <c r="B416" s="23" t="s">
        <v>502</v>
      </c>
      <c r="C416" s="25" t="s">
        <v>503</v>
      </c>
    </row>
    <row r="417" spans="1:3">
      <c r="A417" s="23" t="s">
        <v>505</v>
      </c>
      <c r="B417" s="23" t="s">
        <v>502</v>
      </c>
      <c r="C417" s="25" t="s">
        <v>503</v>
      </c>
    </row>
    <row r="418" spans="1:3">
      <c r="A418" s="23" t="s">
        <v>506</v>
      </c>
      <c r="B418" s="23" t="s">
        <v>502</v>
      </c>
      <c r="C418" s="25" t="s">
        <v>503</v>
      </c>
    </row>
    <row r="419" spans="1:3">
      <c r="A419" s="23" t="s">
        <v>507</v>
      </c>
      <c r="B419" s="23" t="s">
        <v>502</v>
      </c>
      <c r="C419" s="25" t="s">
        <v>503</v>
      </c>
    </row>
    <row r="420" spans="1:3">
      <c r="A420" s="23" t="s">
        <v>508</v>
      </c>
      <c r="B420" s="23" t="s">
        <v>502</v>
      </c>
      <c r="C420" s="25" t="s">
        <v>503</v>
      </c>
    </row>
    <row r="421" spans="1:3">
      <c r="A421" s="23" t="s">
        <v>509</v>
      </c>
      <c r="B421" s="23" t="s">
        <v>502</v>
      </c>
      <c r="C421" s="25" t="s">
        <v>503</v>
      </c>
    </row>
    <row r="422" spans="1:3">
      <c r="A422" s="23" t="s">
        <v>510</v>
      </c>
      <c r="B422" s="23" t="s">
        <v>502</v>
      </c>
      <c r="C422" s="25" t="s">
        <v>503</v>
      </c>
    </row>
    <row r="423" spans="1:3">
      <c r="A423" s="23" t="s">
        <v>511</v>
      </c>
      <c r="B423" s="23" t="s">
        <v>502</v>
      </c>
      <c r="C423" s="25" t="s">
        <v>503</v>
      </c>
    </row>
    <row r="424" spans="1:3">
      <c r="A424" s="23" t="s">
        <v>512</v>
      </c>
      <c r="B424" s="23" t="s">
        <v>502</v>
      </c>
      <c r="C424" s="25" t="s">
        <v>503</v>
      </c>
    </row>
    <row r="425" spans="1:3">
      <c r="A425" s="23" t="s">
        <v>513</v>
      </c>
      <c r="B425" s="23" t="s">
        <v>514</v>
      </c>
      <c r="C425" s="25" t="s">
        <v>515</v>
      </c>
    </row>
    <row r="426" spans="1:3">
      <c r="A426" s="23" t="s">
        <v>516</v>
      </c>
      <c r="B426" s="23" t="s">
        <v>514</v>
      </c>
      <c r="C426" s="25" t="s">
        <v>515</v>
      </c>
    </row>
    <row r="427" spans="1:3">
      <c r="A427" s="23" t="s">
        <v>517</v>
      </c>
      <c r="B427" s="23" t="s">
        <v>514</v>
      </c>
      <c r="C427" s="25" t="s">
        <v>515</v>
      </c>
    </row>
    <row r="428" spans="1:3">
      <c r="A428" s="23" t="s">
        <v>518</v>
      </c>
      <c r="B428" s="23" t="s">
        <v>514</v>
      </c>
      <c r="C428" s="25" t="s">
        <v>515</v>
      </c>
    </row>
    <row r="429" spans="1:3">
      <c r="A429" s="23" t="s">
        <v>519</v>
      </c>
      <c r="B429" s="23" t="s">
        <v>514</v>
      </c>
      <c r="C429" s="25" t="s">
        <v>515</v>
      </c>
    </row>
    <row r="430" spans="1:3">
      <c r="A430" s="23" t="s">
        <v>520</v>
      </c>
      <c r="B430" s="23" t="s">
        <v>514</v>
      </c>
      <c r="C430" s="25" t="s">
        <v>515</v>
      </c>
    </row>
    <row r="431" spans="1:3">
      <c r="A431" s="23" t="s">
        <v>521</v>
      </c>
      <c r="B431" s="23" t="s">
        <v>514</v>
      </c>
      <c r="C431" s="25" t="s">
        <v>515</v>
      </c>
    </row>
    <row r="432" spans="1:3">
      <c r="A432" s="23" t="s">
        <v>522</v>
      </c>
      <c r="B432" s="23" t="s">
        <v>514</v>
      </c>
      <c r="C432" s="25" t="s">
        <v>515</v>
      </c>
    </row>
    <row r="433" spans="1:3">
      <c r="A433" s="23" t="s">
        <v>523</v>
      </c>
      <c r="B433" s="23" t="s">
        <v>514</v>
      </c>
      <c r="C433" s="25" t="s">
        <v>515</v>
      </c>
    </row>
    <row r="434" spans="1:3">
      <c r="A434" s="23" t="s">
        <v>524</v>
      </c>
      <c r="B434" s="23" t="s">
        <v>514</v>
      </c>
      <c r="C434" s="25" t="s">
        <v>515</v>
      </c>
    </row>
    <row r="435" spans="1:3">
      <c r="A435" s="23" t="s">
        <v>525</v>
      </c>
      <c r="B435" s="23" t="s">
        <v>526</v>
      </c>
      <c r="C435" s="25" t="s">
        <v>527</v>
      </c>
    </row>
    <row r="436" spans="1:3">
      <c r="A436" s="23" t="s">
        <v>528</v>
      </c>
      <c r="B436" s="23" t="s">
        <v>526</v>
      </c>
      <c r="C436" s="25" t="s">
        <v>527</v>
      </c>
    </row>
    <row r="437" spans="1:3">
      <c r="A437" s="23" t="s">
        <v>529</v>
      </c>
      <c r="B437" s="23" t="s">
        <v>526</v>
      </c>
      <c r="C437" s="25" t="s">
        <v>527</v>
      </c>
    </row>
    <row r="438" spans="1:3">
      <c r="A438" s="23" t="s">
        <v>530</v>
      </c>
      <c r="B438" s="23" t="s">
        <v>526</v>
      </c>
      <c r="C438" s="25" t="s">
        <v>527</v>
      </c>
    </row>
    <row r="439" spans="1:3">
      <c r="A439" s="23" t="s">
        <v>531</v>
      </c>
      <c r="B439" s="23" t="s">
        <v>526</v>
      </c>
      <c r="C439" s="25" t="s">
        <v>527</v>
      </c>
    </row>
    <row r="440" spans="1:3">
      <c r="A440" s="23" t="s">
        <v>532</v>
      </c>
      <c r="B440" s="23" t="s">
        <v>526</v>
      </c>
      <c r="C440" s="25" t="s">
        <v>527</v>
      </c>
    </row>
    <row r="441" spans="1:3">
      <c r="A441" s="23" t="s">
        <v>533</v>
      </c>
      <c r="B441" s="23" t="s">
        <v>526</v>
      </c>
      <c r="C441" s="25" t="s">
        <v>527</v>
      </c>
    </row>
    <row r="442" spans="1:3">
      <c r="A442" s="23" t="s">
        <v>534</v>
      </c>
      <c r="B442" s="23" t="s">
        <v>526</v>
      </c>
      <c r="C442" s="25" t="s">
        <v>527</v>
      </c>
    </row>
    <row r="443" spans="1:3">
      <c r="A443" s="23" t="s">
        <v>535</v>
      </c>
      <c r="B443" s="23" t="s">
        <v>526</v>
      </c>
      <c r="C443" s="25" t="s">
        <v>527</v>
      </c>
    </row>
    <row r="444" spans="1:3">
      <c r="A444" s="23" t="s">
        <v>536</v>
      </c>
      <c r="B444" s="23" t="s">
        <v>526</v>
      </c>
      <c r="C444" s="25" t="s">
        <v>527</v>
      </c>
    </row>
    <row r="445" spans="1:3">
      <c r="A445" s="23" t="s">
        <v>537</v>
      </c>
      <c r="B445" s="23" t="s">
        <v>538</v>
      </c>
      <c r="C445" s="25" t="s">
        <v>539</v>
      </c>
    </row>
    <row r="446" spans="1:3">
      <c r="A446" s="23" t="s">
        <v>540</v>
      </c>
      <c r="B446" s="23" t="s">
        <v>538</v>
      </c>
      <c r="C446" s="25" t="s">
        <v>539</v>
      </c>
    </row>
    <row r="447" spans="1:3">
      <c r="A447" s="23" t="s">
        <v>541</v>
      </c>
      <c r="B447" s="23" t="s">
        <v>538</v>
      </c>
      <c r="C447" s="25" t="s">
        <v>539</v>
      </c>
    </row>
    <row r="448" spans="1:3">
      <c r="A448" s="23" t="s">
        <v>542</v>
      </c>
      <c r="B448" s="23" t="s">
        <v>538</v>
      </c>
      <c r="C448" s="25" t="s">
        <v>539</v>
      </c>
    </row>
    <row r="449" spans="1:3">
      <c r="A449" s="23" t="s">
        <v>543</v>
      </c>
      <c r="B449" s="23" t="s">
        <v>538</v>
      </c>
      <c r="C449" s="25" t="s">
        <v>539</v>
      </c>
    </row>
    <row r="450" spans="1:3">
      <c r="A450" s="23" t="s">
        <v>544</v>
      </c>
      <c r="B450" s="23" t="s">
        <v>538</v>
      </c>
      <c r="C450" s="25" t="s">
        <v>539</v>
      </c>
    </row>
    <row r="451" spans="1:3">
      <c r="A451" s="23" t="s">
        <v>545</v>
      </c>
      <c r="B451" s="23" t="s">
        <v>538</v>
      </c>
      <c r="C451" s="25" t="s">
        <v>539</v>
      </c>
    </row>
    <row r="452" spans="1:3">
      <c r="A452" s="23" t="s">
        <v>546</v>
      </c>
      <c r="B452" s="23" t="s">
        <v>538</v>
      </c>
      <c r="C452" s="25" t="s">
        <v>539</v>
      </c>
    </row>
    <row r="453" spans="1:3">
      <c r="A453" s="23" t="s">
        <v>547</v>
      </c>
      <c r="B453" s="23" t="s">
        <v>538</v>
      </c>
      <c r="C453" s="25" t="s">
        <v>539</v>
      </c>
    </row>
    <row r="454" spans="1:3">
      <c r="A454" s="23" t="s">
        <v>548</v>
      </c>
      <c r="B454" s="23" t="s">
        <v>538</v>
      </c>
      <c r="C454" s="25" t="s">
        <v>539</v>
      </c>
    </row>
    <row r="455" spans="1:3">
      <c r="A455" s="23" t="s">
        <v>549</v>
      </c>
      <c r="B455" s="23" t="s">
        <v>538</v>
      </c>
      <c r="C455" s="25" t="s">
        <v>539</v>
      </c>
    </row>
    <row r="456" spans="1:3">
      <c r="A456" s="23" t="s">
        <v>550</v>
      </c>
      <c r="B456" s="23" t="s">
        <v>538</v>
      </c>
      <c r="C456" s="25" t="s">
        <v>539</v>
      </c>
    </row>
    <row r="457" spans="1:3">
      <c r="A457" s="23" t="s">
        <v>551</v>
      </c>
      <c r="B457" s="23" t="s">
        <v>538</v>
      </c>
      <c r="C457" s="25" t="s">
        <v>539</v>
      </c>
    </row>
    <row r="458" spans="1:3">
      <c r="A458" s="23" t="s">
        <v>552</v>
      </c>
      <c r="B458" s="23" t="s">
        <v>538</v>
      </c>
      <c r="C458" s="25" t="s">
        <v>539</v>
      </c>
    </row>
    <row r="459" spans="1:3">
      <c r="A459" s="23" t="s">
        <v>553</v>
      </c>
      <c r="B459" s="23" t="s">
        <v>538</v>
      </c>
      <c r="C459" s="25" t="s">
        <v>539</v>
      </c>
    </row>
    <row r="460" spans="1:3">
      <c r="A460" s="23" t="s">
        <v>554</v>
      </c>
      <c r="B460" s="23" t="s">
        <v>538</v>
      </c>
      <c r="C460" s="25" t="s">
        <v>539</v>
      </c>
    </row>
    <row r="461" spans="1:3">
      <c r="A461" s="23" t="s">
        <v>555</v>
      </c>
      <c r="B461" s="23" t="s">
        <v>538</v>
      </c>
      <c r="C461" s="25" t="s">
        <v>539</v>
      </c>
    </row>
    <row r="462" spans="1:3">
      <c r="A462" s="23" t="s">
        <v>556</v>
      </c>
      <c r="B462" s="23" t="s">
        <v>538</v>
      </c>
      <c r="C462" s="25" t="s">
        <v>539</v>
      </c>
    </row>
    <row r="463" spans="1:3">
      <c r="A463" s="23" t="s">
        <v>557</v>
      </c>
      <c r="B463" s="23" t="s">
        <v>538</v>
      </c>
      <c r="C463" s="25" t="s">
        <v>539</v>
      </c>
    </row>
    <row r="464" spans="1:3">
      <c r="A464" s="23" t="s">
        <v>558</v>
      </c>
      <c r="B464" s="23" t="s">
        <v>538</v>
      </c>
      <c r="C464" s="25" t="s">
        <v>539</v>
      </c>
    </row>
    <row r="465" spans="1:3">
      <c r="A465" s="23" t="s">
        <v>559</v>
      </c>
      <c r="B465" s="23" t="s">
        <v>560</v>
      </c>
      <c r="C465" s="25" t="s">
        <v>561</v>
      </c>
    </row>
    <row r="466" spans="1:3">
      <c r="A466" s="23" t="s">
        <v>562</v>
      </c>
      <c r="B466" s="23" t="s">
        <v>560</v>
      </c>
      <c r="C466" s="25" t="s">
        <v>561</v>
      </c>
    </row>
    <row r="467" spans="1:3">
      <c r="A467" s="23" t="s">
        <v>563</v>
      </c>
      <c r="B467" s="23" t="s">
        <v>560</v>
      </c>
      <c r="C467" s="25" t="s">
        <v>561</v>
      </c>
    </row>
    <row r="468" spans="1:3">
      <c r="A468" s="23" t="s">
        <v>564</v>
      </c>
      <c r="B468" s="23" t="s">
        <v>560</v>
      </c>
      <c r="C468" s="25" t="s">
        <v>561</v>
      </c>
    </row>
    <row r="469" spans="1:3">
      <c r="A469" s="23" t="s">
        <v>565</v>
      </c>
      <c r="B469" s="23" t="s">
        <v>560</v>
      </c>
      <c r="C469" s="25" t="s">
        <v>561</v>
      </c>
    </row>
    <row r="470" spans="1:3">
      <c r="A470" s="23" t="s">
        <v>566</v>
      </c>
      <c r="B470" s="23" t="s">
        <v>560</v>
      </c>
      <c r="C470" s="25" t="s">
        <v>561</v>
      </c>
    </row>
    <row r="471" spans="1:3">
      <c r="A471" s="23" t="s">
        <v>567</v>
      </c>
      <c r="B471" s="23" t="s">
        <v>560</v>
      </c>
      <c r="C471" s="25" t="s">
        <v>561</v>
      </c>
    </row>
    <row r="472" spans="1:3">
      <c r="A472" s="23" t="s">
        <v>568</v>
      </c>
      <c r="B472" s="23" t="s">
        <v>560</v>
      </c>
      <c r="C472" s="25" t="s">
        <v>561</v>
      </c>
    </row>
    <row r="473" spans="1:3">
      <c r="A473" s="23" t="s">
        <v>569</v>
      </c>
      <c r="B473" s="23" t="s">
        <v>560</v>
      </c>
      <c r="C473" s="25" t="s">
        <v>561</v>
      </c>
    </row>
    <row r="474" spans="1:3">
      <c r="A474" s="23" t="s">
        <v>570</v>
      </c>
      <c r="B474" s="23" t="s">
        <v>560</v>
      </c>
      <c r="C474" s="25" t="s">
        <v>561</v>
      </c>
    </row>
    <row r="475" spans="1:3">
      <c r="A475" s="23" t="s">
        <v>571</v>
      </c>
      <c r="B475" s="23" t="s">
        <v>572</v>
      </c>
      <c r="C475" s="25" t="s">
        <v>573</v>
      </c>
    </row>
    <row r="476" spans="1:3">
      <c r="A476" s="23" t="s">
        <v>574</v>
      </c>
      <c r="B476" s="23" t="s">
        <v>572</v>
      </c>
      <c r="C476" s="25" t="s">
        <v>573</v>
      </c>
    </row>
    <row r="477" spans="1:3">
      <c r="A477" s="23" t="s">
        <v>575</v>
      </c>
      <c r="B477" s="23" t="s">
        <v>572</v>
      </c>
      <c r="C477" s="25" t="s">
        <v>573</v>
      </c>
    </row>
    <row r="478" spans="1:3">
      <c r="A478" s="23" t="s">
        <v>576</v>
      </c>
      <c r="B478" s="23" t="s">
        <v>572</v>
      </c>
      <c r="C478" s="25" t="s">
        <v>573</v>
      </c>
    </row>
    <row r="479" spans="1:3">
      <c r="A479" s="23" t="s">
        <v>577</v>
      </c>
      <c r="B479" s="23" t="s">
        <v>572</v>
      </c>
      <c r="C479" s="25" t="s">
        <v>573</v>
      </c>
    </row>
    <row r="480" spans="1:3">
      <c r="A480" s="23" t="s">
        <v>578</v>
      </c>
      <c r="B480" s="23" t="s">
        <v>572</v>
      </c>
      <c r="C480" s="25" t="s">
        <v>573</v>
      </c>
    </row>
    <row r="481" spans="1:3">
      <c r="A481" s="23" t="s">
        <v>579</v>
      </c>
      <c r="B481" s="23" t="s">
        <v>572</v>
      </c>
      <c r="C481" s="25" t="s">
        <v>573</v>
      </c>
    </row>
    <row r="482" spans="1:3">
      <c r="A482" s="23" t="s">
        <v>580</v>
      </c>
      <c r="B482" s="23" t="s">
        <v>572</v>
      </c>
      <c r="C482" s="25" t="s">
        <v>573</v>
      </c>
    </row>
    <row r="483" spans="1:3">
      <c r="A483" s="23" t="s">
        <v>581</v>
      </c>
      <c r="B483" s="23" t="s">
        <v>572</v>
      </c>
      <c r="C483" s="25" t="s">
        <v>573</v>
      </c>
    </row>
    <row r="484" spans="1:3">
      <c r="A484" s="23" t="s">
        <v>582</v>
      </c>
      <c r="B484" s="23" t="s">
        <v>572</v>
      </c>
      <c r="C484" s="25" t="s">
        <v>573</v>
      </c>
    </row>
    <row r="485" spans="1:3">
      <c r="A485" s="23" t="s">
        <v>583</v>
      </c>
      <c r="B485" s="23" t="s">
        <v>572</v>
      </c>
      <c r="C485" s="25" t="s">
        <v>573</v>
      </c>
    </row>
    <row r="486" spans="1:3">
      <c r="A486" s="23" t="s">
        <v>584</v>
      </c>
      <c r="B486" s="23" t="s">
        <v>572</v>
      </c>
      <c r="C486" s="25" t="s">
        <v>573</v>
      </c>
    </row>
    <row r="487" spans="1:3">
      <c r="A487" s="23" t="s">
        <v>585</v>
      </c>
      <c r="B487" s="23" t="s">
        <v>572</v>
      </c>
      <c r="C487" s="25" t="s">
        <v>573</v>
      </c>
    </row>
    <row r="488" spans="1:3">
      <c r="A488" s="23" t="s">
        <v>586</v>
      </c>
      <c r="B488" s="23" t="s">
        <v>572</v>
      </c>
      <c r="C488" s="25" t="s">
        <v>573</v>
      </c>
    </row>
    <row r="489" spans="1:3">
      <c r="A489" s="23" t="s">
        <v>587</v>
      </c>
      <c r="B489" s="23" t="s">
        <v>572</v>
      </c>
      <c r="C489" s="25" t="s">
        <v>573</v>
      </c>
    </row>
    <row r="490" spans="1:3">
      <c r="A490" s="23" t="s">
        <v>588</v>
      </c>
      <c r="B490" s="23" t="s">
        <v>572</v>
      </c>
      <c r="C490" s="25" t="s">
        <v>573</v>
      </c>
    </row>
    <row r="491" spans="1:3">
      <c r="A491" s="23" t="s">
        <v>589</v>
      </c>
      <c r="B491" s="23" t="s">
        <v>572</v>
      </c>
      <c r="C491" s="25" t="s">
        <v>573</v>
      </c>
    </row>
    <row r="492" spans="1:3">
      <c r="A492" s="23" t="s">
        <v>590</v>
      </c>
      <c r="B492" s="23" t="s">
        <v>572</v>
      </c>
      <c r="C492" s="25" t="s">
        <v>573</v>
      </c>
    </row>
    <row r="493" spans="1:3">
      <c r="A493" s="23" t="s">
        <v>591</v>
      </c>
      <c r="B493" s="23" t="s">
        <v>572</v>
      </c>
      <c r="C493" s="25" t="s">
        <v>573</v>
      </c>
    </row>
    <row r="494" spans="1:3">
      <c r="A494" s="23" t="s">
        <v>592</v>
      </c>
      <c r="B494" s="23" t="s">
        <v>572</v>
      </c>
      <c r="C494" s="25" t="s">
        <v>573</v>
      </c>
    </row>
    <row r="495" spans="1:3">
      <c r="A495" s="23" t="s">
        <v>593</v>
      </c>
      <c r="B495" s="23" t="s">
        <v>572</v>
      </c>
      <c r="C495" s="25" t="s">
        <v>573</v>
      </c>
    </row>
    <row r="496" spans="1:3">
      <c r="A496" s="23" t="s">
        <v>594</v>
      </c>
      <c r="B496" s="23" t="s">
        <v>572</v>
      </c>
      <c r="C496" s="25" t="s">
        <v>573</v>
      </c>
    </row>
    <row r="497" spans="1:3">
      <c r="A497" s="23" t="s">
        <v>595</v>
      </c>
      <c r="B497" s="23" t="s">
        <v>572</v>
      </c>
      <c r="C497" s="25" t="s">
        <v>573</v>
      </c>
    </row>
    <row r="498" spans="1:3">
      <c r="A498" s="23" t="s">
        <v>596</v>
      </c>
      <c r="B498" s="23" t="s">
        <v>572</v>
      </c>
      <c r="C498" s="25" t="s">
        <v>573</v>
      </c>
    </row>
    <row r="499" spans="1:3">
      <c r="A499" s="23" t="s">
        <v>597</v>
      </c>
      <c r="B499" s="23" t="s">
        <v>572</v>
      </c>
      <c r="C499" s="25" t="s">
        <v>573</v>
      </c>
    </row>
    <row r="500" spans="1:3">
      <c r="A500" s="23" t="s">
        <v>598</v>
      </c>
      <c r="B500" s="23" t="s">
        <v>572</v>
      </c>
      <c r="C500" s="25" t="s">
        <v>573</v>
      </c>
    </row>
    <row r="501" spans="1:3">
      <c r="A501" s="23" t="s">
        <v>599</v>
      </c>
      <c r="B501" s="23" t="s">
        <v>572</v>
      </c>
      <c r="C501" s="25" t="s">
        <v>573</v>
      </c>
    </row>
    <row r="502" spans="1:3">
      <c r="A502" s="23" t="s">
        <v>600</v>
      </c>
      <c r="B502" s="23" t="s">
        <v>572</v>
      </c>
      <c r="C502" s="25" t="s">
        <v>573</v>
      </c>
    </row>
    <row r="503" spans="1:3">
      <c r="A503" s="23" t="s">
        <v>601</v>
      </c>
      <c r="B503" s="23" t="s">
        <v>602</v>
      </c>
      <c r="C503" s="25" t="s">
        <v>603</v>
      </c>
    </row>
    <row r="504" spans="1:3">
      <c r="A504" s="23" t="s">
        <v>604</v>
      </c>
      <c r="B504" s="23" t="s">
        <v>602</v>
      </c>
      <c r="C504" s="25" t="s">
        <v>603</v>
      </c>
    </row>
    <row r="505" spans="1:3">
      <c r="A505" s="23" t="s">
        <v>605</v>
      </c>
      <c r="B505" s="23" t="s">
        <v>602</v>
      </c>
      <c r="C505" s="25" t="s">
        <v>603</v>
      </c>
    </row>
    <row r="506" spans="1:3">
      <c r="A506" s="23" t="s">
        <v>606</v>
      </c>
      <c r="B506" s="23" t="s">
        <v>602</v>
      </c>
      <c r="C506" s="25" t="s">
        <v>603</v>
      </c>
    </row>
    <row r="507" spans="1:3">
      <c r="A507" s="23" t="s">
        <v>607</v>
      </c>
      <c r="B507" s="23" t="s">
        <v>602</v>
      </c>
      <c r="C507" s="25" t="s">
        <v>603</v>
      </c>
    </row>
    <row r="508" spans="1:3">
      <c r="A508" s="23" t="s">
        <v>608</v>
      </c>
      <c r="B508" s="23" t="s">
        <v>602</v>
      </c>
      <c r="C508" s="25" t="s">
        <v>603</v>
      </c>
    </row>
    <row r="509" spans="1:3">
      <c r="A509" s="23" t="s">
        <v>609</v>
      </c>
      <c r="B509" s="23" t="s">
        <v>602</v>
      </c>
      <c r="C509" s="25" t="s">
        <v>603</v>
      </c>
    </row>
    <row r="510" spans="1:3">
      <c r="A510" s="23" t="s">
        <v>610</v>
      </c>
      <c r="B510" s="23" t="s">
        <v>602</v>
      </c>
      <c r="C510" s="25" t="s">
        <v>603</v>
      </c>
    </row>
    <row r="511" spans="1:3">
      <c r="A511" s="23" t="s">
        <v>611</v>
      </c>
      <c r="B511" s="23" t="s">
        <v>602</v>
      </c>
      <c r="C511" s="25" t="s">
        <v>603</v>
      </c>
    </row>
    <row r="512" spans="1:3">
      <c r="A512" s="23" t="s">
        <v>612</v>
      </c>
      <c r="B512" s="23" t="s">
        <v>602</v>
      </c>
      <c r="C512" s="25" t="s">
        <v>603</v>
      </c>
    </row>
    <row r="513" spans="1:3">
      <c r="A513" s="23" t="s">
        <v>613</v>
      </c>
      <c r="B513" s="23" t="s">
        <v>602</v>
      </c>
      <c r="C513" s="25" t="s">
        <v>603</v>
      </c>
    </row>
    <row r="514" spans="1:3">
      <c r="A514" s="23" t="s">
        <v>614</v>
      </c>
      <c r="B514" s="23" t="s">
        <v>602</v>
      </c>
      <c r="C514" s="25" t="s">
        <v>603</v>
      </c>
    </row>
    <row r="515" spans="1:3">
      <c r="A515" s="23" t="s">
        <v>615</v>
      </c>
      <c r="B515" s="23" t="s">
        <v>602</v>
      </c>
      <c r="C515" s="25" t="s">
        <v>603</v>
      </c>
    </row>
    <row r="516" spans="1:3">
      <c r="A516" s="23" t="s">
        <v>616</v>
      </c>
      <c r="B516" s="23" t="s">
        <v>602</v>
      </c>
      <c r="C516" s="25" t="s">
        <v>603</v>
      </c>
    </row>
    <row r="517" spans="1:3">
      <c r="A517" s="23" t="s">
        <v>617</v>
      </c>
      <c r="B517" s="23" t="s">
        <v>602</v>
      </c>
      <c r="C517" s="25" t="s">
        <v>603</v>
      </c>
    </row>
    <row r="518" spans="1:3">
      <c r="A518" s="23" t="s">
        <v>618</v>
      </c>
      <c r="B518" s="23" t="s">
        <v>602</v>
      </c>
      <c r="C518" s="25" t="s">
        <v>603</v>
      </c>
    </row>
    <row r="519" spans="1:3">
      <c r="A519" s="23" t="s">
        <v>619</v>
      </c>
      <c r="B519" s="23" t="s">
        <v>602</v>
      </c>
      <c r="C519" s="25" t="s">
        <v>603</v>
      </c>
    </row>
    <row r="520" spans="1:3">
      <c r="A520" s="23" t="s">
        <v>620</v>
      </c>
      <c r="B520" s="23" t="s">
        <v>602</v>
      </c>
      <c r="C520" s="25" t="s">
        <v>603</v>
      </c>
    </row>
    <row r="521" spans="1:3">
      <c r="A521" s="23" t="s">
        <v>621</v>
      </c>
      <c r="B521" s="23" t="s">
        <v>602</v>
      </c>
      <c r="C521" s="25" t="s">
        <v>603</v>
      </c>
    </row>
    <row r="522" spans="1:3">
      <c r="A522" s="23" t="s">
        <v>622</v>
      </c>
      <c r="B522" s="23" t="s">
        <v>602</v>
      </c>
      <c r="C522" s="25" t="s">
        <v>603</v>
      </c>
    </row>
    <row r="523" spans="1:3">
      <c r="A523" s="23" t="s">
        <v>623</v>
      </c>
      <c r="B523" s="23" t="s">
        <v>602</v>
      </c>
      <c r="C523" s="25" t="s">
        <v>603</v>
      </c>
    </row>
    <row r="524" spans="1:3">
      <c r="A524" s="23" t="s">
        <v>624</v>
      </c>
      <c r="B524" s="23" t="s">
        <v>602</v>
      </c>
      <c r="C524" s="25" t="s">
        <v>603</v>
      </c>
    </row>
    <row r="525" spans="1:3">
      <c r="A525" s="23" t="s">
        <v>625</v>
      </c>
      <c r="B525" s="23" t="s">
        <v>602</v>
      </c>
      <c r="C525" s="25" t="s">
        <v>603</v>
      </c>
    </row>
    <row r="526" spans="1:3">
      <c r="A526" s="23" t="s">
        <v>626</v>
      </c>
      <c r="B526" s="23" t="s">
        <v>602</v>
      </c>
      <c r="C526" s="25" t="s">
        <v>603</v>
      </c>
    </row>
    <row r="527" spans="1:3">
      <c r="A527" s="23" t="s">
        <v>627</v>
      </c>
      <c r="B527" s="23" t="s">
        <v>602</v>
      </c>
      <c r="C527" s="25" t="s">
        <v>603</v>
      </c>
    </row>
    <row r="528" spans="1:3">
      <c r="A528" s="23" t="s">
        <v>628</v>
      </c>
      <c r="B528" s="23" t="s">
        <v>602</v>
      </c>
      <c r="C528" s="25" t="s">
        <v>603</v>
      </c>
    </row>
    <row r="529" spans="1:3">
      <c r="A529" s="23" t="s">
        <v>629</v>
      </c>
      <c r="B529" s="23" t="s">
        <v>602</v>
      </c>
      <c r="C529" s="25" t="s">
        <v>603</v>
      </c>
    </row>
    <row r="530" spans="1:3">
      <c r="A530" s="23" t="s">
        <v>630</v>
      </c>
      <c r="B530" s="23" t="s">
        <v>602</v>
      </c>
      <c r="C530" s="25" t="s">
        <v>603</v>
      </c>
    </row>
    <row r="531" spans="1:3">
      <c r="A531" s="23" t="s">
        <v>631</v>
      </c>
      <c r="B531" s="23" t="s">
        <v>602</v>
      </c>
      <c r="C531" s="25" t="s">
        <v>603</v>
      </c>
    </row>
    <row r="532" spans="1:3">
      <c r="A532" s="23" t="s">
        <v>632</v>
      </c>
      <c r="B532" s="23" t="s">
        <v>602</v>
      </c>
      <c r="C532" s="25" t="s">
        <v>603</v>
      </c>
    </row>
    <row r="533" spans="1:3">
      <c r="A533" s="23" t="s">
        <v>633</v>
      </c>
      <c r="B533" s="23" t="s">
        <v>602</v>
      </c>
      <c r="C533" s="25" t="s">
        <v>603</v>
      </c>
    </row>
    <row r="534" spans="1:3">
      <c r="A534" s="23" t="s">
        <v>634</v>
      </c>
      <c r="B534" s="23" t="s">
        <v>602</v>
      </c>
      <c r="C534" s="25" t="s">
        <v>603</v>
      </c>
    </row>
    <row r="535" spans="1:3">
      <c r="A535" s="23" t="s">
        <v>635</v>
      </c>
      <c r="B535" s="23" t="s">
        <v>602</v>
      </c>
      <c r="C535" s="25" t="s">
        <v>603</v>
      </c>
    </row>
    <row r="536" spans="1:3">
      <c r="A536" s="23" t="s">
        <v>636</v>
      </c>
      <c r="B536" s="23" t="s">
        <v>602</v>
      </c>
      <c r="C536" s="25" t="s">
        <v>603</v>
      </c>
    </row>
    <row r="537" spans="1:3">
      <c r="A537" s="23" t="s">
        <v>637</v>
      </c>
      <c r="B537" s="23" t="s">
        <v>602</v>
      </c>
      <c r="C537" s="25" t="s">
        <v>603</v>
      </c>
    </row>
    <row r="538" spans="1:3">
      <c r="A538" s="23" t="s">
        <v>638</v>
      </c>
      <c r="B538" s="23" t="s">
        <v>602</v>
      </c>
      <c r="C538" s="25" t="s">
        <v>603</v>
      </c>
    </row>
    <row r="539" spans="1:3">
      <c r="A539" s="23" t="s">
        <v>639</v>
      </c>
      <c r="B539" s="23" t="s">
        <v>602</v>
      </c>
      <c r="C539" s="25" t="s">
        <v>603</v>
      </c>
    </row>
    <row r="540" spans="1:3">
      <c r="A540" s="23" t="s">
        <v>640</v>
      </c>
      <c r="B540" s="23" t="s">
        <v>602</v>
      </c>
      <c r="C540" s="25" t="s">
        <v>603</v>
      </c>
    </row>
    <row r="541" spans="1:3">
      <c r="A541" s="23" t="s">
        <v>641</v>
      </c>
      <c r="B541" s="23" t="s">
        <v>602</v>
      </c>
      <c r="C541" s="25" t="s">
        <v>603</v>
      </c>
    </row>
    <row r="542" spans="1:3">
      <c r="A542" s="23" t="s">
        <v>642</v>
      </c>
      <c r="B542" s="23" t="s">
        <v>602</v>
      </c>
      <c r="C542" s="25" t="s">
        <v>603</v>
      </c>
    </row>
    <row r="543" spans="1:3">
      <c r="A543" s="23" t="s">
        <v>643</v>
      </c>
      <c r="B543" s="23" t="s">
        <v>602</v>
      </c>
      <c r="C543" s="25" t="s">
        <v>603</v>
      </c>
    </row>
    <row r="544" spans="1:3">
      <c r="A544" s="23" t="s">
        <v>644</v>
      </c>
      <c r="B544" s="23" t="s">
        <v>602</v>
      </c>
      <c r="C544" s="25" t="s">
        <v>603</v>
      </c>
    </row>
    <row r="545" spans="1:3">
      <c r="A545" s="23" t="s">
        <v>645</v>
      </c>
      <c r="B545" s="23" t="s">
        <v>602</v>
      </c>
      <c r="C545" s="25" t="s">
        <v>603</v>
      </c>
    </row>
    <row r="546" spans="1:3">
      <c r="A546" s="23" t="s">
        <v>646</v>
      </c>
      <c r="B546" s="23" t="s">
        <v>602</v>
      </c>
      <c r="C546" s="25" t="s">
        <v>603</v>
      </c>
    </row>
    <row r="547" spans="1:3">
      <c r="A547" s="23" t="s">
        <v>647</v>
      </c>
      <c r="B547" s="23" t="s">
        <v>602</v>
      </c>
      <c r="C547" s="25" t="s">
        <v>603</v>
      </c>
    </row>
    <row r="548" spans="1:3">
      <c r="A548" s="23" t="s">
        <v>648</v>
      </c>
      <c r="B548" s="23" t="s">
        <v>602</v>
      </c>
      <c r="C548" s="25" t="s">
        <v>603</v>
      </c>
    </row>
    <row r="549" spans="1:3">
      <c r="A549" s="23" t="s">
        <v>649</v>
      </c>
      <c r="B549" s="23" t="s">
        <v>602</v>
      </c>
      <c r="C549" s="25" t="s">
        <v>603</v>
      </c>
    </row>
    <row r="550" spans="1:3">
      <c r="A550" s="23" t="s">
        <v>650</v>
      </c>
      <c r="B550" s="23" t="s">
        <v>602</v>
      </c>
      <c r="C550" s="25" t="s">
        <v>603</v>
      </c>
    </row>
    <row r="551" spans="1:3">
      <c r="A551" s="23" t="s">
        <v>651</v>
      </c>
      <c r="B551" s="23" t="s">
        <v>602</v>
      </c>
      <c r="C551" s="25" t="s">
        <v>603</v>
      </c>
    </row>
    <row r="552" spans="1:3">
      <c r="A552" s="23" t="s">
        <v>652</v>
      </c>
      <c r="B552" s="23" t="s">
        <v>602</v>
      </c>
      <c r="C552" s="25" t="s">
        <v>603</v>
      </c>
    </row>
    <row r="553" spans="1:3">
      <c r="A553" s="23" t="s">
        <v>653</v>
      </c>
      <c r="B553" s="23" t="s">
        <v>602</v>
      </c>
      <c r="C553" s="25" t="s">
        <v>603</v>
      </c>
    </row>
    <row r="554" spans="1:3">
      <c r="A554" s="23" t="s">
        <v>654</v>
      </c>
      <c r="B554" s="23" t="s">
        <v>602</v>
      </c>
      <c r="C554" s="25" t="s">
        <v>603</v>
      </c>
    </row>
    <row r="555" spans="1:3">
      <c r="A555" s="23" t="s">
        <v>655</v>
      </c>
      <c r="B555" s="23" t="s">
        <v>602</v>
      </c>
      <c r="C555" s="25" t="s">
        <v>603</v>
      </c>
    </row>
    <row r="556" spans="1:3">
      <c r="A556" s="23" t="s">
        <v>656</v>
      </c>
      <c r="B556" s="23" t="s">
        <v>602</v>
      </c>
      <c r="C556" s="25" t="s">
        <v>603</v>
      </c>
    </row>
    <row r="557" spans="1:3">
      <c r="A557" s="23" t="s">
        <v>657</v>
      </c>
      <c r="B557" s="23" t="s">
        <v>602</v>
      </c>
      <c r="C557" s="25" t="s">
        <v>603</v>
      </c>
    </row>
    <row r="558" spans="1:3">
      <c r="A558" s="23" t="s">
        <v>658</v>
      </c>
      <c r="B558" s="23" t="s">
        <v>602</v>
      </c>
      <c r="C558" s="25" t="s">
        <v>603</v>
      </c>
    </row>
    <row r="559" spans="1:3">
      <c r="A559" s="23" t="s">
        <v>659</v>
      </c>
      <c r="B559" s="23" t="s">
        <v>602</v>
      </c>
      <c r="C559" s="25" t="s">
        <v>603</v>
      </c>
    </row>
    <row r="560" spans="1:3">
      <c r="A560" s="23" t="s">
        <v>660</v>
      </c>
      <c r="B560" s="23" t="s">
        <v>602</v>
      </c>
      <c r="C560" s="25" t="s">
        <v>603</v>
      </c>
    </row>
    <row r="561" spans="1:3">
      <c r="A561" s="23" t="s">
        <v>661</v>
      </c>
      <c r="B561" s="23" t="s">
        <v>662</v>
      </c>
      <c r="C561" s="25" t="s">
        <v>663</v>
      </c>
    </row>
    <row r="562" spans="1:3">
      <c r="A562" s="23" t="s">
        <v>664</v>
      </c>
      <c r="B562" s="23" t="s">
        <v>662</v>
      </c>
      <c r="C562" s="25" t="s">
        <v>663</v>
      </c>
    </row>
    <row r="563" spans="1:3">
      <c r="A563" s="23" t="s">
        <v>665</v>
      </c>
      <c r="B563" s="23" t="s">
        <v>662</v>
      </c>
      <c r="C563" s="25" t="s">
        <v>663</v>
      </c>
    </row>
    <row r="564" spans="1:3">
      <c r="A564" s="23" t="s">
        <v>666</v>
      </c>
      <c r="B564" s="23" t="s">
        <v>662</v>
      </c>
      <c r="C564" s="25" t="s">
        <v>663</v>
      </c>
    </row>
    <row r="565" spans="1:3">
      <c r="A565" s="23" t="s">
        <v>667</v>
      </c>
      <c r="B565" s="23" t="s">
        <v>662</v>
      </c>
      <c r="C565" s="25" t="s">
        <v>663</v>
      </c>
    </row>
    <row r="566" spans="1:3">
      <c r="A566" s="23" t="s">
        <v>668</v>
      </c>
      <c r="B566" s="23" t="s">
        <v>662</v>
      </c>
      <c r="C566" s="25" t="s">
        <v>663</v>
      </c>
    </row>
    <row r="567" spans="1:3">
      <c r="A567" s="23" t="s">
        <v>669</v>
      </c>
      <c r="B567" s="23" t="s">
        <v>662</v>
      </c>
      <c r="C567" s="25" t="s">
        <v>663</v>
      </c>
    </row>
    <row r="568" spans="1:3">
      <c r="A568" s="23" t="s">
        <v>670</v>
      </c>
      <c r="B568" s="23" t="s">
        <v>662</v>
      </c>
      <c r="C568" s="25" t="s">
        <v>663</v>
      </c>
    </row>
    <row r="569" spans="1:3">
      <c r="A569" s="23" t="s">
        <v>671</v>
      </c>
      <c r="B569" s="23" t="s">
        <v>662</v>
      </c>
      <c r="C569" s="25" t="s">
        <v>663</v>
      </c>
    </row>
    <row r="570" spans="1:3">
      <c r="A570" s="23" t="s">
        <v>672</v>
      </c>
      <c r="B570" s="23" t="s">
        <v>662</v>
      </c>
      <c r="C570" s="25" t="s">
        <v>663</v>
      </c>
    </row>
    <row r="571" spans="1:3">
      <c r="A571" s="23" t="s">
        <v>673</v>
      </c>
      <c r="B571" s="23" t="s">
        <v>674</v>
      </c>
      <c r="C571" s="25" t="s">
        <v>675</v>
      </c>
    </row>
    <row r="572" spans="1:3">
      <c r="A572" s="23" t="s">
        <v>676</v>
      </c>
      <c r="B572" s="23" t="s">
        <v>674</v>
      </c>
      <c r="C572" s="25" t="s">
        <v>675</v>
      </c>
    </row>
    <row r="573" spans="1:3">
      <c r="A573" s="23" t="s">
        <v>677</v>
      </c>
      <c r="B573" s="23" t="s">
        <v>674</v>
      </c>
      <c r="C573" s="25" t="s">
        <v>675</v>
      </c>
    </row>
    <row r="574" spans="1:3">
      <c r="A574" s="23" t="s">
        <v>678</v>
      </c>
      <c r="B574" s="23" t="s">
        <v>674</v>
      </c>
      <c r="C574" s="25" t="s">
        <v>675</v>
      </c>
    </row>
    <row r="575" spans="1:3">
      <c r="A575" s="23" t="s">
        <v>679</v>
      </c>
      <c r="B575" s="23" t="s">
        <v>674</v>
      </c>
      <c r="C575" s="25" t="s">
        <v>675</v>
      </c>
    </row>
    <row r="576" spans="1:3">
      <c r="A576" s="23" t="s">
        <v>680</v>
      </c>
      <c r="B576" s="23" t="s">
        <v>674</v>
      </c>
      <c r="C576" s="25" t="s">
        <v>675</v>
      </c>
    </row>
    <row r="577" spans="1:3">
      <c r="A577" s="23" t="s">
        <v>681</v>
      </c>
      <c r="B577" s="23" t="s">
        <v>674</v>
      </c>
      <c r="C577" s="25" t="s">
        <v>675</v>
      </c>
    </row>
    <row r="578" spans="1:3">
      <c r="A578" s="23" t="s">
        <v>682</v>
      </c>
      <c r="B578" s="23" t="s">
        <v>674</v>
      </c>
      <c r="C578" s="25" t="s">
        <v>675</v>
      </c>
    </row>
    <row r="579" spans="1:3">
      <c r="A579" s="23" t="s">
        <v>683</v>
      </c>
      <c r="B579" s="23" t="s">
        <v>674</v>
      </c>
      <c r="C579" s="25" t="s">
        <v>675</v>
      </c>
    </row>
    <row r="580" spans="1:3">
      <c r="A580" s="23" t="s">
        <v>684</v>
      </c>
      <c r="B580" s="23" t="s">
        <v>674</v>
      </c>
      <c r="C580" s="25" t="s">
        <v>675</v>
      </c>
    </row>
    <row r="581" spans="1:3">
      <c r="A581" s="23" t="s">
        <v>685</v>
      </c>
      <c r="B581" s="23" t="s">
        <v>686</v>
      </c>
      <c r="C581" s="25" t="s">
        <v>687</v>
      </c>
    </row>
    <row r="582" spans="1:3">
      <c r="A582" s="23" t="s">
        <v>688</v>
      </c>
      <c r="B582" s="23" t="s">
        <v>686</v>
      </c>
      <c r="C582" s="25" t="s">
        <v>687</v>
      </c>
    </row>
    <row r="583" spans="1:3">
      <c r="A583" s="23" t="s">
        <v>689</v>
      </c>
      <c r="B583" s="23" t="s">
        <v>686</v>
      </c>
      <c r="C583" s="25" t="s">
        <v>687</v>
      </c>
    </row>
    <row r="584" spans="1:3">
      <c r="A584" s="23" t="s">
        <v>690</v>
      </c>
      <c r="B584" s="23" t="s">
        <v>686</v>
      </c>
      <c r="C584" s="25" t="s">
        <v>687</v>
      </c>
    </row>
    <row r="585" spans="1:3">
      <c r="A585" s="23" t="s">
        <v>691</v>
      </c>
      <c r="B585" s="23" t="s">
        <v>686</v>
      </c>
      <c r="C585" s="25" t="s">
        <v>687</v>
      </c>
    </row>
    <row r="586" spans="1:3">
      <c r="A586" s="23" t="s">
        <v>692</v>
      </c>
      <c r="B586" s="23" t="s">
        <v>686</v>
      </c>
      <c r="C586" s="25" t="s">
        <v>687</v>
      </c>
    </row>
    <row r="587" spans="1:3">
      <c r="A587" s="23" t="s">
        <v>693</v>
      </c>
      <c r="B587" s="23" t="s">
        <v>686</v>
      </c>
      <c r="C587" s="25" t="s">
        <v>687</v>
      </c>
    </row>
    <row r="588" spans="1:3">
      <c r="A588" s="23" t="s">
        <v>694</v>
      </c>
      <c r="B588" s="23" t="s">
        <v>686</v>
      </c>
      <c r="C588" s="25" t="s">
        <v>687</v>
      </c>
    </row>
    <row r="589" spans="1:3">
      <c r="A589" s="23" t="s">
        <v>695</v>
      </c>
      <c r="B589" s="23" t="s">
        <v>686</v>
      </c>
      <c r="C589" s="25" t="s">
        <v>687</v>
      </c>
    </row>
    <row r="590" spans="1:3">
      <c r="A590" s="23" t="s">
        <v>696</v>
      </c>
      <c r="B590" s="23" t="s">
        <v>686</v>
      </c>
      <c r="C590" s="25" t="s">
        <v>687</v>
      </c>
    </row>
    <row r="591" spans="1:3">
      <c r="A591" s="23" t="s">
        <v>697</v>
      </c>
      <c r="B591" s="23" t="s">
        <v>686</v>
      </c>
      <c r="C591" s="25" t="s">
        <v>687</v>
      </c>
    </row>
    <row r="592" spans="1:3">
      <c r="A592" s="23" t="s">
        <v>698</v>
      </c>
      <c r="B592" s="23" t="s">
        <v>686</v>
      </c>
      <c r="C592" s="25" t="s">
        <v>687</v>
      </c>
    </row>
    <row r="593" spans="1:3">
      <c r="A593" s="23" t="s">
        <v>699</v>
      </c>
      <c r="B593" s="23" t="s">
        <v>686</v>
      </c>
      <c r="C593" s="25" t="s">
        <v>687</v>
      </c>
    </row>
    <row r="594" spans="1:3">
      <c r="A594" s="23" t="s">
        <v>700</v>
      </c>
      <c r="B594" s="23" t="s">
        <v>686</v>
      </c>
      <c r="C594" s="25" t="s">
        <v>687</v>
      </c>
    </row>
    <row r="595" spans="1:3">
      <c r="A595" s="23" t="s">
        <v>701</v>
      </c>
      <c r="B595" s="23" t="s">
        <v>686</v>
      </c>
      <c r="C595" s="25" t="s">
        <v>687</v>
      </c>
    </row>
    <row r="596" spans="1:3">
      <c r="A596" s="23" t="s">
        <v>702</v>
      </c>
      <c r="B596" s="23" t="s">
        <v>686</v>
      </c>
      <c r="C596" s="25" t="s">
        <v>687</v>
      </c>
    </row>
    <row r="597" spans="1:3">
      <c r="A597" s="23" t="s">
        <v>703</v>
      </c>
      <c r="B597" s="23" t="s">
        <v>686</v>
      </c>
      <c r="C597" s="25" t="s">
        <v>687</v>
      </c>
    </row>
    <row r="598" spans="1:3">
      <c r="A598" s="23" t="s">
        <v>704</v>
      </c>
      <c r="B598" s="23" t="s">
        <v>686</v>
      </c>
      <c r="C598" s="25" t="s">
        <v>687</v>
      </c>
    </row>
    <row r="599" spans="1:3">
      <c r="A599" s="23" t="s">
        <v>705</v>
      </c>
      <c r="B599" s="23" t="s">
        <v>686</v>
      </c>
      <c r="C599" s="25" t="s">
        <v>687</v>
      </c>
    </row>
    <row r="600" spans="1:3">
      <c r="A600" s="23" t="s">
        <v>706</v>
      </c>
      <c r="B600" s="23" t="s">
        <v>686</v>
      </c>
      <c r="C600" s="25" t="s">
        <v>687</v>
      </c>
    </row>
    <row r="601" spans="1:3">
      <c r="A601" s="23" t="s">
        <v>707</v>
      </c>
      <c r="B601" s="23" t="s">
        <v>686</v>
      </c>
      <c r="C601" s="25" t="s">
        <v>687</v>
      </c>
    </row>
    <row r="602" spans="1:3">
      <c r="A602" s="23" t="s">
        <v>708</v>
      </c>
      <c r="B602" s="23" t="s">
        <v>686</v>
      </c>
      <c r="C602" s="25" t="s">
        <v>687</v>
      </c>
    </row>
    <row r="603" spans="1:3">
      <c r="A603" s="23" t="s">
        <v>709</v>
      </c>
      <c r="B603" s="23" t="s">
        <v>686</v>
      </c>
      <c r="C603" s="25" t="s">
        <v>687</v>
      </c>
    </row>
    <row r="604" spans="1:3">
      <c r="A604" s="23" t="s">
        <v>710</v>
      </c>
      <c r="B604" s="23" t="s">
        <v>686</v>
      </c>
      <c r="C604" s="25" t="s">
        <v>687</v>
      </c>
    </row>
    <row r="605" spans="1:3">
      <c r="A605" s="23" t="s">
        <v>711</v>
      </c>
      <c r="B605" s="23" t="s">
        <v>686</v>
      </c>
      <c r="C605" s="25" t="s">
        <v>687</v>
      </c>
    </row>
    <row r="606" spans="1:3">
      <c r="A606" s="23" t="s">
        <v>712</v>
      </c>
      <c r="B606" s="23" t="s">
        <v>686</v>
      </c>
      <c r="C606" s="25" t="s">
        <v>687</v>
      </c>
    </row>
    <row r="607" spans="1:3">
      <c r="A607" s="23" t="s">
        <v>713</v>
      </c>
      <c r="B607" s="23" t="s">
        <v>686</v>
      </c>
      <c r="C607" s="25" t="s">
        <v>687</v>
      </c>
    </row>
    <row r="608" spans="1:3">
      <c r="A608" s="23" t="s">
        <v>714</v>
      </c>
      <c r="B608" s="23" t="s">
        <v>715</v>
      </c>
      <c r="C608" s="25" t="s">
        <v>716</v>
      </c>
    </row>
    <row r="609" spans="1:3">
      <c r="A609" s="23" t="s">
        <v>717</v>
      </c>
      <c r="B609" s="23" t="s">
        <v>715</v>
      </c>
      <c r="C609" s="25" t="s">
        <v>716</v>
      </c>
    </row>
    <row r="610" spans="1:3">
      <c r="A610" s="23" t="s">
        <v>718</v>
      </c>
      <c r="B610" s="23" t="s">
        <v>715</v>
      </c>
      <c r="C610" s="25" t="s">
        <v>716</v>
      </c>
    </row>
    <row r="611" spans="1:3">
      <c r="A611" s="23" t="s">
        <v>719</v>
      </c>
      <c r="B611" s="23" t="s">
        <v>715</v>
      </c>
      <c r="C611" s="25" t="s">
        <v>716</v>
      </c>
    </row>
    <row r="612" spans="1:3">
      <c r="A612" s="23" t="s">
        <v>720</v>
      </c>
      <c r="B612" s="23" t="s">
        <v>715</v>
      </c>
      <c r="C612" s="25" t="s">
        <v>716</v>
      </c>
    </row>
    <row r="613" spans="1:3">
      <c r="A613" s="23" t="s">
        <v>721</v>
      </c>
      <c r="B613" s="23" t="s">
        <v>715</v>
      </c>
      <c r="C613" s="25" t="s">
        <v>716</v>
      </c>
    </row>
    <row r="614" spans="1:3">
      <c r="A614" s="23" t="s">
        <v>722</v>
      </c>
      <c r="B614" s="23" t="s">
        <v>715</v>
      </c>
      <c r="C614" s="25" t="s">
        <v>716</v>
      </c>
    </row>
    <row r="615" spans="1:3">
      <c r="A615" s="23" t="s">
        <v>723</v>
      </c>
      <c r="B615" s="23" t="s">
        <v>715</v>
      </c>
      <c r="C615" s="25" t="s">
        <v>716</v>
      </c>
    </row>
    <row r="616" spans="1:3">
      <c r="A616" s="23" t="s">
        <v>724</v>
      </c>
      <c r="B616" s="23" t="s">
        <v>715</v>
      </c>
      <c r="C616" s="25" t="s">
        <v>716</v>
      </c>
    </row>
    <row r="617" spans="1:3">
      <c r="A617" s="23" t="s">
        <v>725</v>
      </c>
      <c r="B617" s="23" t="s">
        <v>715</v>
      </c>
      <c r="C617" s="25" t="s">
        <v>716</v>
      </c>
    </row>
    <row r="618" spans="1:3">
      <c r="A618" s="23" t="s">
        <v>726</v>
      </c>
      <c r="B618" s="23" t="s">
        <v>715</v>
      </c>
      <c r="C618" s="25" t="s">
        <v>716</v>
      </c>
    </row>
    <row r="619" spans="1:3">
      <c r="A619" s="23" t="s">
        <v>727</v>
      </c>
      <c r="B619" s="23" t="s">
        <v>715</v>
      </c>
      <c r="C619" s="25" t="s">
        <v>716</v>
      </c>
    </row>
    <row r="620" spans="1:3">
      <c r="A620" s="23" t="s">
        <v>728</v>
      </c>
      <c r="B620" s="23" t="s">
        <v>715</v>
      </c>
      <c r="C620" s="25" t="s">
        <v>716</v>
      </c>
    </row>
    <row r="621" spans="1:3">
      <c r="A621" s="23" t="s">
        <v>729</v>
      </c>
      <c r="B621" s="23" t="s">
        <v>715</v>
      </c>
      <c r="C621" s="25" t="s">
        <v>716</v>
      </c>
    </row>
    <row r="622" spans="1:3">
      <c r="A622" s="23" t="s">
        <v>730</v>
      </c>
      <c r="B622" s="23" t="s">
        <v>715</v>
      </c>
      <c r="C622" s="25" t="s">
        <v>716</v>
      </c>
    </row>
    <row r="623" spans="1:3">
      <c r="A623" s="23" t="s">
        <v>731</v>
      </c>
      <c r="B623" s="23" t="s">
        <v>715</v>
      </c>
      <c r="C623" s="25" t="s">
        <v>716</v>
      </c>
    </row>
    <row r="624" spans="1:3">
      <c r="A624" s="23" t="s">
        <v>732</v>
      </c>
      <c r="B624" s="23" t="s">
        <v>715</v>
      </c>
      <c r="C624" s="25" t="s">
        <v>716</v>
      </c>
    </row>
    <row r="625" spans="1:3">
      <c r="A625" s="23" t="s">
        <v>733</v>
      </c>
      <c r="B625" s="23" t="s">
        <v>715</v>
      </c>
      <c r="C625" s="25" t="s">
        <v>716</v>
      </c>
    </row>
    <row r="626" spans="1:3">
      <c r="A626" s="23" t="s">
        <v>734</v>
      </c>
      <c r="B626" s="23" t="s">
        <v>715</v>
      </c>
      <c r="C626" s="25" t="s">
        <v>716</v>
      </c>
    </row>
    <row r="627" spans="1:3">
      <c r="A627" s="23" t="s">
        <v>735</v>
      </c>
      <c r="B627" s="23" t="s">
        <v>715</v>
      </c>
      <c r="C627" s="25" t="s">
        <v>716</v>
      </c>
    </row>
    <row r="628" spans="1:3">
      <c r="A628" s="23" t="s">
        <v>736</v>
      </c>
      <c r="B628" s="23" t="s">
        <v>715</v>
      </c>
      <c r="C628" s="25" t="s">
        <v>716</v>
      </c>
    </row>
    <row r="629" spans="1:3">
      <c r="A629" s="23" t="s">
        <v>737</v>
      </c>
      <c r="B629" s="23" t="s">
        <v>715</v>
      </c>
      <c r="C629" s="25" t="s">
        <v>716</v>
      </c>
    </row>
    <row r="630" spans="1:3">
      <c r="A630" s="23" t="s">
        <v>738</v>
      </c>
      <c r="B630" s="23" t="s">
        <v>715</v>
      </c>
      <c r="C630" s="25" t="s">
        <v>716</v>
      </c>
    </row>
    <row r="631" spans="1:3">
      <c r="A631" s="23" t="s">
        <v>739</v>
      </c>
      <c r="B631" s="23" t="s">
        <v>715</v>
      </c>
      <c r="C631" s="25" t="s">
        <v>716</v>
      </c>
    </row>
    <row r="632" spans="1:3">
      <c r="A632" s="23" t="s">
        <v>740</v>
      </c>
      <c r="B632" s="23" t="s">
        <v>715</v>
      </c>
      <c r="C632" s="25" t="s">
        <v>716</v>
      </c>
    </row>
    <row r="633" spans="1:3">
      <c r="A633" s="23" t="s">
        <v>741</v>
      </c>
      <c r="B633" s="23" t="s">
        <v>715</v>
      </c>
      <c r="C633" s="25" t="s">
        <v>716</v>
      </c>
    </row>
    <row r="634" spans="1:3">
      <c r="A634" s="23" t="s">
        <v>742</v>
      </c>
      <c r="B634" s="23" t="s">
        <v>715</v>
      </c>
      <c r="C634" s="25" t="s">
        <v>716</v>
      </c>
    </row>
    <row r="635" spans="1:3">
      <c r="A635" s="23" t="s">
        <v>743</v>
      </c>
      <c r="B635" s="23" t="s">
        <v>715</v>
      </c>
      <c r="C635" s="25" t="s">
        <v>716</v>
      </c>
    </row>
    <row r="636" spans="1:3">
      <c r="A636" s="23" t="s">
        <v>744</v>
      </c>
      <c r="B636" s="23" t="s">
        <v>715</v>
      </c>
      <c r="C636" s="25" t="s">
        <v>716</v>
      </c>
    </row>
    <row r="637" spans="1:3">
      <c r="A637" s="23" t="s">
        <v>745</v>
      </c>
      <c r="B637" s="23" t="s">
        <v>715</v>
      </c>
      <c r="C637" s="25" t="s">
        <v>716</v>
      </c>
    </row>
    <row r="638" spans="1:3">
      <c r="A638" s="23" t="s">
        <v>746</v>
      </c>
      <c r="B638" s="23" t="s">
        <v>715</v>
      </c>
      <c r="C638" s="25" t="s">
        <v>716</v>
      </c>
    </row>
    <row r="639" spans="1:3">
      <c r="A639" s="23" t="s">
        <v>747</v>
      </c>
      <c r="B639" s="23" t="s">
        <v>715</v>
      </c>
      <c r="C639" s="25" t="s">
        <v>716</v>
      </c>
    </row>
    <row r="640" spans="1:3">
      <c r="A640" s="23" t="s">
        <v>748</v>
      </c>
      <c r="B640" s="23" t="s">
        <v>715</v>
      </c>
      <c r="C640" s="25" t="s">
        <v>716</v>
      </c>
    </row>
    <row r="641" spans="1:3">
      <c r="A641" s="23" t="s">
        <v>749</v>
      </c>
      <c r="B641" s="23" t="s">
        <v>715</v>
      </c>
      <c r="C641" s="25" t="s">
        <v>716</v>
      </c>
    </row>
    <row r="642" spans="1:3">
      <c r="A642" s="23" t="s">
        <v>750</v>
      </c>
      <c r="B642" s="23" t="s">
        <v>715</v>
      </c>
      <c r="C642" s="25" t="s">
        <v>716</v>
      </c>
    </row>
    <row r="643" spans="1:3">
      <c r="A643" s="23" t="s">
        <v>751</v>
      </c>
      <c r="B643" s="23" t="s">
        <v>715</v>
      </c>
      <c r="C643" s="25" t="s">
        <v>716</v>
      </c>
    </row>
    <row r="644" spans="1:3">
      <c r="A644" s="23" t="s">
        <v>752</v>
      </c>
      <c r="B644" s="23" t="s">
        <v>715</v>
      </c>
      <c r="C644" s="25" t="s">
        <v>716</v>
      </c>
    </row>
    <row r="645" spans="1:3">
      <c r="A645" s="23" t="s">
        <v>753</v>
      </c>
      <c r="B645" s="23" t="s">
        <v>715</v>
      </c>
      <c r="C645" s="25" t="s">
        <v>716</v>
      </c>
    </row>
    <row r="646" spans="1:3">
      <c r="A646" s="23" t="s">
        <v>754</v>
      </c>
      <c r="B646" s="23" t="s">
        <v>715</v>
      </c>
      <c r="C646" s="25" t="s">
        <v>716</v>
      </c>
    </row>
    <row r="647" spans="1:3">
      <c r="A647" s="23" t="s">
        <v>755</v>
      </c>
      <c r="B647" s="23" t="s">
        <v>715</v>
      </c>
      <c r="C647" s="25" t="s">
        <v>716</v>
      </c>
    </row>
    <row r="648" spans="1:3">
      <c r="A648" s="23" t="s">
        <v>756</v>
      </c>
      <c r="B648" s="23" t="s">
        <v>715</v>
      </c>
      <c r="C648" s="25" t="s">
        <v>716</v>
      </c>
    </row>
    <row r="649" spans="1:3">
      <c r="A649" s="23" t="s">
        <v>757</v>
      </c>
      <c r="B649" s="23" t="s">
        <v>715</v>
      </c>
      <c r="C649" s="25" t="s">
        <v>716</v>
      </c>
    </row>
    <row r="650" spans="1:3">
      <c r="A650" s="23" t="s">
        <v>758</v>
      </c>
      <c r="B650" s="23" t="s">
        <v>715</v>
      </c>
      <c r="C650" s="25" t="s">
        <v>716</v>
      </c>
    </row>
    <row r="651" spans="1:3">
      <c r="A651" s="23" t="s">
        <v>759</v>
      </c>
      <c r="B651" s="23" t="s">
        <v>715</v>
      </c>
      <c r="C651" s="25" t="s">
        <v>716</v>
      </c>
    </row>
    <row r="652" spans="1:3">
      <c r="A652" s="23" t="s">
        <v>760</v>
      </c>
      <c r="B652" s="23" t="s">
        <v>715</v>
      </c>
      <c r="C652" s="25" t="s">
        <v>716</v>
      </c>
    </row>
    <row r="653" spans="1:3">
      <c r="A653" s="23" t="s">
        <v>761</v>
      </c>
      <c r="B653" s="23" t="s">
        <v>715</v>
      </c>
      <c r="C653" s="25" t="s">
        <v>716</v>
      </c>
    </row>
    <row r="654" spans="1:3">
      <c r="A654" s="23" t="s">
        <v>762</v>
      </c>
      <c r="B654" s="23" t="s">
        <v>715</v>
      </c>
      <c r="C654" s="25" t="s">
        <v>716</v>
      </c>
    </row>
    <row r="655" spans="1:3">
      <c r="A655" s="23" t="s">
        <v>763</v>
      </c>
      <c r="B655" s="23" t="s">
        <v>715</v>
      </c>
      <c r="C655" s="25" t="s">
        <v>716</v>
      </c>
    </row>
    <row r="656" spans="1:3">
      <c r="A656" s="23" t="s">
        <v>764</v>
      </c>
      <c r="B656" s="23" t="s">
        <v>715</v>
      </c>
      <c r="C656" s="25" t="s">
        <v>716</v>
      </c>
    </row>
    <row r="657" spans="1:3">
      <c r="A657" s="23" t="s">
        <v>765</v>
      </c>
      <c r="B657" s="23" t="s">
        <v>715</v>
      </c>
      <c r="C657" s="25" t="s">
        <v>716</v>
      </c>
    </row>
    <row r="658" spans="1:3">
      <c r="A658" s="23" t="s">
        <v>766</v>
      </c>
      <c r="B658" s="23" t="s">
        <v>715</v>
      </c>
      <c r="C658" s="25" t="s">
        <v>716</v>
      </c>
    </row>
    <row r="659" spans="1:3">
      <c r="A659" s="23" t="s">
        <v>767</v>
      </c>
      <c r="B659" s="23" t="s">
        <v>715</v>
      </c>
      <c r="C659" s="25" t="s">
        <v>716</v>
      </c>
    </row>
    <row r="660" spans="1:3">
      <c r="A660" s="23" t="s">
        <v>768</v>
      </c>
      <c r="B660" s="23" t="s">
        <v>715</v>
      </c>
      <c r="C660" s="25" t="s">
        <v>716</v>
      </c>
    </row>
    <row r="661" spans="1:3">
      <c r="A661" s="23" t="s">
        <v>769</v>
      </c>
      <c r="B661" s="23" t="s">
        <v>715</v>
      </c>
      <c r="C661" s="25" t="s">
        <v>716</v>
      </c>
    </row>
    <row r="662" spans="1:3">
      <c r="A662" s="23" t="s">
        <v>770</v>
      </c>
      <c r="B662" s="23" t="s">
        <v>715</v>
      </c>
      <c r="C662" s="25" t="s">
        <v>716</v>
      </c>
    </row>
    <row r="663" spans="1:3">
      <c r="A663" s="23" t="s">
        <v>771</v>
      </c>
      <c r="B663" s="23" t="s">
        <v>715</v>
      </c>
      <c r="C663" s="25" t="s">
        <v>716</v>
      </c>
    </row>
    <row r="664" spans="1:3">
      <c r="A664" s="23" t="s">
        <v>772</v>
      </c>
      <c r="B664" s="23" t="s">
        <v>715</v>
      </c>
      <c r="C664" s="25" t="s">
        <v>716</v>
      </c>
    </row>
    <row r="665" spans="1:3">
      <c r="A665" s="23" t="s">
        <v>773</v>
      </c>
      <c r="B665" s="23" t="s">
        <v>715</v>
      </c>
      <c r="C665" s="25" t="s">
        <v>716</v>
      </c>
    </row>
    <row r="666" spans="1:3">
      <c r="A666" s="23" t="s">
        <v>774</v>
      </c>
      <c r="B666" s="23" t="s">
        <v>715</v>
      </c>
      <c r="C666" s="25" t="s">
        <v>716</v>
      </c>
    </row>
    <row r="667" spans="1:3">
      <c r="A667" s="23" t="s">
        <v>775</v>
      </c>
      <c r="B667" s="23" t="s">
        <v>715</v>
      </c>
      <c r="C667" s="25" t="s">
        <v>716</v>
      </c>
    </row>
    <row r="668" spans="1:3">
      <c r="A668" s="23" t="s">
        <v>776</v>
      </c>
      <c r="B668" s="23" t="s">
        <v>715</v>
      </c>
      <c r="C668" s="25" t="s">
        <v>716</v>
      </c>
    </row>
    <row r="669" spans="1:3">
      <c r="A669" s="23" t="s">
        <v>777</v>
      </c>
      <c r="B669" s="23" t="s">
        <v>715</v>
      </c>
      <c r="C669" s="25" t="s">
        <v>716</v>
      </c>
    </row>
    <row r="670" spans="1:3">
      <c r="A670" s="23" t="s">
        <v>778</v>
      </c>
      <c r="B670" s="23" t="s">
        <v>715</v>
      </c>
      <c r="C670" s="25" t="s">
        <v>716</v>
      </c>
    </row>
    <row r="671" spans="1:3">
      <c r="A671" s="23" t="s">
        <v>779</v>
      </c>
      <c r="B671" s="23" t="s">
        <v>715</v>
      </c>
      <c r="C671" s="25" t="s">
        <v>716</v>
      </c>
    </row>
    <row r="672" spans="1:3">
      <c r="A672" s="23" t="s">
        <v>780</v>
      </c>
      <c r="B672" s="23" t="s">
        <v>715</v>
      </c>
      <c r="C672" s="25" t="s">
        <v>716</v>
      </c>
    </row>
    <row r="673" spans="1:3">
      <c r="A673" s="23" t="s">
        <v>781</v>
      </c>
      <c r="B673" s="23" t="s">
        <v>715</v>
      </c>
      <c r="C673" s="25" t="s">
        <v>716</v>
      </c>
    </row>
    <row r="674" spans="1:3">
      <c r="A674" s="23" t="s">
        <v>782</v>
      </c>
      <c r="B674" s="23" t="s">
        <v>715</v>
      </c>
      <c r="C674" s="25" t="s">
        <v>716</v>
      </c>
    </row>
    <row r="675" spans="1:3">
      <c r="A675" s="23" t="s">
        <v>783</v>
      </c>
      <c r="B675" s="23" t="s">
        <v>715</v>
      </c>
      <c r="C675" s="25" t="s">
        <v>716</v>
      </c>
    </row>
    <row r="676" spans="1:3">
      <c r="A676" s="23" t="s">
        <v>784</v>
      </c>
      <c r="B676" s="23" t="s">
        <v>785</v>
      </c>
      <c r="C676" s="25" t="s">
        <v>786</v>
      </c>
    </row>
    <row r="677" spans="1:3">
      <c r="A677" s="23" t="s">
        <v>787</v>
      </c>
      <c r="B677" s="23" t="s">
        <v>785</v>
      </c>
      <c r="C677" s="25" t="s">
        <v>786</v>
      </c>
    </row>
    <row r="678" spans="1:3">
      <c r="A678" s="23" t="s">
        <v>788</v>
      </c>
      <c r="B678" s="23" t="s">
        <v>785</v>
      </c>
      <c r="C678" s="25" t="s">
        <v>786</v>
      </c>
    </row>
    <row r="679" spans="1:3">
      <c r="A679" s="23" t="s">
        <v>789</v>
      </c>
      <c r="B679" s="23" t="s">
        <v>785</v>
      </c>
      <c r="C679" s="25" t="s">
        <v>786</v>
      </c>
    </row>
    <row r="680" spans="1:3">
      <c r="A680" s="23" t="s">
        <v>790</v>
      </c>
      <c r="B680" s="23" t="s">
        <v>785</v>
      </c>
      <c r="C680" s="25" t="s">
        <v>786</v>
      </c>
    </row>
    <row r="681" spans="1:3">
      <c r="A681" s="23" t="s">
        <v>791</v>
      </c>
      <c r="B681" s="23" t="s">
        <v>785</v>
      </c>
      <c r="C681" s="25" t="s">
        <v>786</v>
      </c>
    </row>
    <row r="682" spans="1:3">
      <c r="A682" s="23" t="s">
        <v>792</v>
      </c>
      <c r="B682" s="23" t="s">
        <v>785</v>
      </c>
      <c r="C682" s="25" t="s">
        <v>786</v>
      </c>
    </row>
    <row r="683" spans="1:3">
      <c r="A683" s="23" t="s">
        <v>793</v>
      </c>
      <c r="B683" s="23" t="s">
        <v>785</v>
      </c>
      <c r="C683" s="25" t="s">
        <v>786</v>
      </c>
    </row>
    <row r="684" spans="1:3">
      <c r="A684" s="23" t="s">
        <v>794</v>
      </c>
      <c r="B684" s="23" t="s">
        <v>785</v>
      </c>
      <c r="C684" s="25" t="s">
        <v>786</v>
      </c>
    </row>
    <row r="685" spans="1:3">
      <c r="A685" s="23" t="s">
        <v>795</v>
      </c>
      <c r="B685" s="23" t="s">
        <v>785</v>
      </c>
      <c r="C685" s="25" t="s">
        <v>786</v>
      </c>
    </row>
    <row r="686" spans="1:3">
      <c r="A686" s="23" t="s">
        <v>796</v>
      </c>
      <c r="B686" s="23" t="s">
        <v>785</v>
      </c>
      <c r="C686" s="25" t="s">
        <v>786</v>
      </c>
    </row>
    <row r="687" spans="1:3">
      <c r="A687" s="23" t="s">
        <v>797</v>
      </c>
      <c r="B687" s="23" t="s">
        <v>785</v>
      </c>
      <c r="C687" s="25" t="s">
        <v>786</v>
      </c>
    </row>
    <row r="688" spans="1:3">
      <c r="A688" s="23" t="s">
        <v>798</v>
      </c>
      <c r="B688" s="23" t="s">
        <v>785</v>
      </c>
      <c r="C688" s="25" t="s">
        <v>786</v>
      </c>
    </row>
    <row r="689" spans="1:3">
      <c r="A689" s="23" t="s">
        <v>799</v>
      </c>
      <c r="B689" s="23" t="s">
        <v>785</v>
      </c>
      <c r="C689" s="25" t="s">
        <v>786</v>
      </c>
    </row>
    <row r="690" spans="1:3">
      <c r="A690" s="23" t="s">
        <v>800</v>
      </c>
      <c r="B690" s="23" t="s">
        <v>785</v>
      </c>
      <c r="C690" s="25" t="s">
        <v>786</v>
      </c>
    </row>
    <row r="691" spans="1:3">
      <c r="A691" s="23" t="s">
        <v>801</v>
      </c>
      <c r="B691" s="23" t="s">
        <v>785</v>
      </c>
      <c r="C691" s="25" t="s">
        <v>786</v>
      </c>
    </row>
    <row r="692" spans="1:3">
      <c r="A692" s="23" t="s">
        <v>802</v>
      </c>
      <c r="B692" s="23" t="s">
        <v>785</v>
      </c>
      <c r="C692" s="25" t="s">
        <v>786</v>
      </c>
    </row>
    <row r="693" spans="1:3">
      <c r="A693" s="23" t="s">
        <v>803</v>
      </c>
      <c r="B693" s="23" t="s">
        <v>785</v>
      </c>
      <c r="C693" s="25" t="s">
        <v>786</v>
      </c>
    </row>
    <row r="694" spans="1:3">
      <c r="A694" s="23" t="s">
        <v>804</v>
      </c>
      <c r="B694" s="23" t="s">
        <v>785</v>
      </c>
      <c r="C694" s="25" t="s">
        <v>786</v>
      </c>
    </row>
    <row r="695" spans="1:3">
      <c r="A695" s="23" t="s">
        <v>805</v>
      </c>
      <c r="B695" s="23" t="s">
        <v>785</v>
      </c>
      <c r="C695" s="25" t="s">
        <v>786</v>
      </c>
    </row>
    <row r="696" spans="1:3">
      <c r="A696" s="23" t="s">
        <v>806</v>
      </c>
      <c r="B696" s="23" t="s">
        <v>785</v>
      </c>
      <c r="C696" s="25" t="s">
        <v>786</v>
      </c>
    </row>
    <row r="697" spans="1:3">
      <c r="A697" s="23" t="s">
        <v>807</v>
      </c>
      <c r="B697" s="23" t="s">
        <v>785</v>
      </c>
      <c r="C697" s="25" t="s">
        <v>786</v>
      </c>
    </row>
    <row r="698" spans="1:3">
      <c r="A698" s="23" t="s">
        <v>808</v>
      </c>
      <c r="B698" s="23" t="s">
        <v>785</v>
      </c>
      <c r="C698" s="25" t="s">
        <v>786</v>
      </c>
    </row>
    <row r="699" spans="1:3">
      <c r="A699" s="23" t="s">
        <v>809</v>
      </c>
      <c r="B699" s="23" t="s">
        <v>785</v>
      </c>
      <c r="C699" s="25" t="s">
        <v>786</v>
      </c>
    </row>
    <row r="700" spans="1:3">
      <c r="A700" s="23" t="s">
        <v>810</v>
      </c>
      <c r="B700" s="23" t="s">
        <v>785</v>
      </c>
      <c r="C700" s="25" t="s">
        <v>786</v>
      </c>
    </row>
    <row r="701" spans="1:3">
      <c r="A701" s="23" t="s">
        <v>811</v>
      </c>
      <c r="B701" s="23" t="s">
        <v>785</v>
      </c>
      <c r="C701" s="25" t="s">
        <v>786</v>
      </c>
    </row>
    <row r="702" spans="1:3">
      <c r="A702" s="23" t="s">
        <v>812</v>
      </c>
      <c r="B702" s="23" t="s">
        <v>785</v>
      </c>
      <c r="C702" s="25" t="s">
        <v>786</v>
      </c>
    </row>
    <row r="703" spans="1:3">
      <c r="A703" s="23" t="s">
        <v>813</v>
      </c>
      <c r="B703" s="23" t="s">
        <v>785</v>
      </c>
      <c r="C703" s="25" t="s">
        <v>786</v>
      </c>
    </row>
    <row r="704" spans="1:3">
      <c r="A704" s="23" t="s">
        <v>814</v>
      </c>
      <c r="B704" s="23" t="s">
        <v>785</v>
      </c>
      <c r="C704" s="25" t="s">
        <v>786</v>
      </c>
    </row>
    <row r="705" spans="1:3">
      <c r="A705" s="23" t="s">
        <v>815</v>
      </c>
      <c r="B705" s="23" t="s">
        <v>785</v>
      </c>
      <c r="C705" s="25" t="s">
        <v>786</v>
      </c>
    </row>
    <row r="706" spans="1:3">
      <c r="A706" s="23" t="s">
        <v>816</v>
      </c>
      <c r="B706" s="23" t="s">
        <v>817</v>
      </c>
      <c r="C706" s="25" t="s">
        <v>818</v>
      </c>
    </row>
    <row r="707" spans="1:3">
      <c r="A707" s="23" t="s">
        <v>819</v>
      </c>
      <c r="B707" s="23" t="s">
        <v>817</v>
      </c>
      <c r="C707" s="25" t="s">
        <v>818</v>
      </c>
    </row>
    <row r="708" spans="1:3">
      <c r="A708" s="23" t="s">
        <v>820</v>
      </c>
      <c r="B708" s="23" t="s">
        <v>817</v>
      </c>
      <c r="C708" s="25" t="s">
        <v>818</v>
      </c>
    </row>
    <row r="709" spans="1:3">
      <c r="A709" s="23" t="s">
        <v>821</v>
      </c>
      <c r="B709" s="23" t="s">
        <v>817</v>
      </c>
      <c r="C709" s="25" t="s">
        <v>818</v>
      </c>
    </row>
    <row r="710" spans="1:3">
      <c r="A710" s="23" t="s">
        <v>822</v>
      </c>
      <c r="B710" s="23" t="s">
        <v>817</v>
      </c>
      <c r="C710" s="25" t="s">
        <v>818</v>
      </c>
    </row>
    <row r="711" spans="1:3">
      <c r="A711" s="23" t="s">
        <v>823</v>
      </c>
      <c r="B711" s="23" t="s">
        <v>817</v>
      </c>
      <c r="C711" s="25" t="s">
        <v>818</v>
      </c>
    </row>
    <row r="712" spans="1:3">
      <c r="A712" s="23" t="s">
        <v>824</v>
      </c>
      <c r="B712" s="23" t="s">
        <v>817</v>
      </c>
      <c r="C712" s="25" t="s">
        <v>818</v>
      </c>
    </row>
    <row r="713" spans="1:3">
      <c r="A713" s="23" t="s">
        <v>825</v>
      </c>
      <c r="B713" s="23" t="s">
        <v>817</v>
      </c>
      <c r="C713" s="25" t="s">
        <v>818</v>
      </c>
    </row>
    <row r="714" spans="1:3">
      <c r="A714" s="23" t="s">
        <v>826</v>
      </c>
      <c r="B714" s="23" t="s">
        <v>817</v>
      </c>
      <c r="C714" s="25" t="s">
        <v>818</v>
      </c>
    </row>
    <row r="715" spans="1:3">
      <c r="A715" s="23" t="s">
        <v>827</v>
      </c>
      <c r="B715" s="23" t="s">
        <v>817</v>
      </c>
      <c r="C715" s="25" t="s">
        <v>818</v>
      </c>
    </row>
    <row r="716" spans="1:3">
      <c r="A716" s="23" t="s">
        <v>828</v>
      </c>
      <c r="B716" s="23" t="s">
        <v>829</v>
      </c>
      <c r="C716" s="25" t="s">
        <v>830</v>
      </c>
    </row>
    <row r="717" spans="1:3">
      <c r="A717" s="23" t="s">
        <v>831</v>
      </c>
      <c r="B717" s="23" t="s">
        <v>829</v>
      </c>
      <c r="C717" s="25" t="s">
        <v>830</v>
      </c>
    </row>
    <row r="718" spans="1:3">
      <c r="A718" s="23" t="s">
        <v>832</v>
      </c>
      <c r="B718" s="23" t="s">
        <v>829</v>
      </c>
      <c r="C718" s="25" t="s">
        <v>830</v>
      </c>
    </row>
    <row r="719" spans="1:3">
      <c r="A719" s="23" t="s">
        <v>833</v>
      </c>
      <c r="B719" s="23" t="s">
        <v>829</v>
      </c>
      <c r="C719" s="25" t="s">
        <v>830</v>
      </c>
    </row>
    <row r="720" spans="1:3">
      <c r="A720" s="23" t="s">
        <v>834</v>
      </c>
      <c r="B720" s="23" t="s">
        <v>829</v>
      </c>
      <c r="C720" s="25" t="s">
        <v>830</v>
      </c>
    </row>
    <row r="721" spans="1:3">
      <c r="A721" s="23" t="s">
        <v>835</v>
      </c>
      <c r="B721" s="23" t="s">
        <v>829</v>
      </c>
      <c r="C721" s="25" t="s">
        <v>830</v>
      </c>
    </row>
    <row r="722" spans="1:3">
      <c r="A722" s="23" t="s">
        <v>836</v>
      </c>
      <c r="B722" s="23" t="s">
        <v>829</v>
      </c>
      <c r="C722" s="25" t="s">
        <v>830</v>
      </c>
    </row>
    <row r="723" spans="1:3">
      <c r="A723" s="23" t="s">
        <v>837</v>
      </c>
      <c r="B723" s="23" t="s">
        <v>829</v>
      </c>
      <c r="C723" s="25" t="s">
        <v>830</v>
      </c>
    </row>
    <row r="724" spans="1:3">
      <c r="A724" s="23" t="s">
        <v>838</v>
      </c>
      <c r="B724" s="23" t="s">
        <v>829</v>
      </c>
      <c r="C724" s="25" t="s">
        <v>830</v>
      </c>
    </row>
    <row r="725" spans="1:3">
      <c r="A725" s="23" t="s">
        <v>839</v>
      </c>
      <c r="B725" s="23" t="s">
        <v>829</v>
      </c>
      <c r="C725" s="25" t="s">
        <v>830</v>
      </c>
    </row>
    <row r="726" spans="1:3">
      <c r="A726" s="23" t="s">
        <v>840</v>
      </c>
      <c r="B726" s="23" t="s">
        <v>841</v>
      </c>
      <c r="C726" s="25" t="s">
        <v>842</v>
      </c>
    </row>
    <row r="727" spans="1:3">
      <c r="A727" s="23" t="s">
        <v>843</v>
      </c>
      <c r="B727" s="23" t="s">
        <v>841</v>
      </c>
      <c r="C727" s="25" t="s">
        <v>842</v>
      </c>
    </row>
    <row r="728" spans="1:3">
      <c r="A728" s="23" t="s">
        <v>844</v>
      </c>
      <c r="B728" s="23" t="s">
        <v>841</v>
      </c>
      <c r="C728" s="25" t="s">
        <v>842</v>
      </c>
    </row>
    <row r="729" spans="1:3">
      <c r="A729" s="23" t="s">
        <v>845</v>
      </c>
      <c r="B729" s="23" t="s">
        <v>841</v>
      </c>
      <c r="C729" s="25" t="s">
        <v>842</v>
      </c>
    </row>
    <row r="730" spans="1:3">
      <c r="A730" s="23" t="s">
        <v>846</v>
      </c>
      <c r="B730" s="23" t="s">
        <v>841</v>
      </c>
      <c r="C730" s="25" t="s">
        <v>842</v>
      </c>
    </row>
    <row r="731" spans="1:3">
      <c r="A731" s="23" t="s">
        <v>847</v>
      </c>
      <c r="B731" s="23" t="s">
        <v>841</v>
      </c>
      <c r="C731" s="25" t="s">
        <v>842</v>
      </c>
    </row>
    <row r="732" spans="1:3">
      <c r="A732" s="23" t="s">
        <v>848</v>
      </c>
      <c r="B732" s="23" t="s">
        <v>849</v>
      </c>
      <c r="C732" s="25" t="s">
        <v>850</v>
      </c>
    </row>
    <row r="733" spans="1:3">
      <c r="A733" s="23" t="s">
        <v>851</v>
      </c>
      <c r="B733" s="23" t="s">
        <v>849</v>
      </c>
      <c r="C733" s="25" t="s">
        <v>850</v>
      </c>
    </row>
    <row r="734" spans="1:3">
      <c r="A734" s="23" t="s">
        <v>852</v>
      </c>
      <c r="B734" s="23" t="s">
        <v>849</v>
      </c>
      <c r="C734" s="25" t="s">
        <v>850</v>
      </c>
    </row>
    <row r="735" spans="1:3">
      <c r="A735" s="23" t="s">
        <v>853</v>
      </c>
      <c r="B735" s="23" t="s">
        <v>849</v>
      </c>
      <c r="C735" s="25" t="s">
        <v>850</v>
      </c>
    </row>
    <row r="736" spans="1:3">
      <c r="A736" s="23" t="s">
        <v>854</v>
      </c>
      <c r="B736" s="23" t="s">
        <v>849</v>
      </c>
      <c r="C736" s="25" t="s">
        <v>850</v>
      </c>
    </row>
    <row r="737" spans="1:3">
      <c r="A737" s="23" t="s">
        <v>855</v>
      </c>
      <c r="B737" s="23" t="s">
        <v>849</v>
      </c>
      <c r="C737" s="25" t="s">
        <v>850</v>
      </c>
    </row>
    <row r="738" spans="1:3">
      <c r="A738" s="23" t="s">
        <v>856</v>
      </c>
      <c r="B738" s="23" t="s">
        <v>849</v>
      </c>
      <c r="C738" s="25" t="s">
        <v>850</v>
      </c>
    </row>
    <row r="739" spans="1:3">
      <c r="A739" s="23" t="s">
        <v>857</v>
      </c>
      <c r="B739" s="23" t="s">
        <v>849</v>
      </c>
      <c r="C739" s="25" t="s">
        <v>850</v>
      </c>
    </row>
    <row r="740" spans="1:3">
      <c r="A740" s="23" t="s">
        <v>858</v>
      </c>
      <c r="B740" s="23" t="s">
        <v>849</v>
      </c>
      <c r="C740" s="25" t="s">
        <v>850</v>
      </c>
    </row>
    <row r="741" spans="1:3">
      <c r="A741" s="23" t="s">
        <v>859</v>
      </c>
      <c r="B741" s="23" t="s">
        <v>849</v>
      </c>
      <c r="C741" s="25" t="s">
        <v>850</v>
      </c>
    </row>
    <row r="742" spans="1:3">
      <c r="A742" s="23" t="s">
        <v>860</v>
      </c>
      <c r="B742" s="23" t="s">
        <v>849</v>
      </c>
      <c r="C742" s="25" t="s">
        <v>850</v>
      </c>
    </row>
    <row r="743" spans="1:3">
      <c r="A743" s="23" t="s">
        <v>861</v>
      </c>
      <c r="B743" s="23" t="s">
        <v>862</v>
      </c>
      <c r="C743" s="25" t="s">
        <v>863</v>
      </c>
    </row>
    <row r="744" spans="1:3">
      <c r="A744" s="23" t="s">
        <v>864</v>
      </c>
      <c r="B744" s="23" t="s">
        <v>862</v>
      </c>
      <c r="C744" s="25" t="s">
        <v>863</v>
      </c>
    </row>
    <row r="745" spans="1:3">
      <c r="A745" s="23" t="s">
        <v>865</v>
      </c>
      <c r="B745" s="23" t="s">
        <v>862</v>
      </c>
      <c r="C745" s="25" t="s">
        <v>863</v>
      </c>
    </row>
    <row r="746" spans="1:3">
      <c r="A746" s="23" t="s">
        <v>866</v>
      </c>
      <c r="B746" s="23" t="s">
        <v>862</v>
      </c>
      <c r="C746" s="25" t="s">
        <v>863</v>
      </c>
    </row>
    <row r="747" spans="1:3">
      <c r="A747" s="23" t="s">
        <v>867</v>
      </c>
      <c r="B747" s="23" t="s">
        <v>862</v>
      </c>
      <c r="C747" s="25" t="s">
        <v>863</v>
      </c>
    </row>
    <row r="748" spans="1:3">
      <c r="A748" s="23" t="s">
        <v>868</v>
      </c>
      <c r="B748" s="23" t="s">
        <v>862</v>
      </c>
      <c r="C748" s="25" t="s">
        <v>863</v>
      </c>
    </row>
    <row r="749" spans="1:3">
      <c r="A749" s="23" t="s">
        <v>869</v>
      </c>
      <c r="B749" s="23" t="s">
        <v>862</v>
      </c>
      <c r="C749" s="25" t="s">
        <v>863</v>
      </c>
    </row>
    <row r="750" spans="1:3">
      <c r="A750" s="23" t="s">
        <v>870</v>
      </c>
      <c r="B750" s="23" t="s">
        <v>862</v>
      </c>
      <c r="C750" s="25" t="s">
        <v>863</v>
      </c>
    </row>
    <row r="751" spans="1:3">
      <c r="A751" s="23" t="s">
        <v>871</v>
      </c>
      <c r="B751" s="23" t="s">
        <v>862</v>
      </c>
      <c r="C751" s="25" t="s">
        <v>863</v>
      </c>
    </row>
    <row r="752" spans="1:3">
      <c r="A752" s="23" t="s">
        <v>872</v>
      </c>
      <c r="B752" s="23" t="s">
        <v>862</v>
      </c>
      <c r="C752" s="25" t="s">
        <v>863</v>
      </c>
    </row>
    <row r="753" spans="1:3">
      <c r="A753" s="23" t="s">
        <v>873</v>
      </c>
      <c r="B753" s="23" t="s">
        <v>862</v>
      </c>
      <c r="C753" s="25" t="s">
        <v>863</v>
      </c>
    </row>
    <row r="754" spans="1:3">
      <c r="A754" s="23" t="s">
        <v>874</v>
      </c>
      <c r="B754" s="23" t="s">
        <v>862</v>
      </c>
      <c r="C754" s="25" t="s">
        <v>863</v>
      </c>
    </row>
    <row r="755" spans="1:3">
      <c r="A755" s="23" t="s">
        <v>875</v>
      </c>
      <c r="B755" s="23" t="s">
        <v>862</v>
      </c>
      <c r="C755" s="25" t="s">
        <v>863</v>
      </c>
    </row>
    <row r="756" spans="1:3">
      <c r="A756" s="23" t="s">
        <v>876</v>
      </c>
      <c r="B756" s="23" t="s">
        <v>862</v>
      </c>
      <c r="C756" s="25" t="s">
        <v>863</v>
      </c>
    </row>
    <row r="757" spans="1:3">
      <c r="A757" s="23" t="s">
        <v>877</v>
      </c>
      <c r="B757" s="23" t="s">
        <v>862</v>
      </c>
      <c r="C757" s="25" t="s">
        <v>863</v>
      </c>
    </row>
    <row r="758" spans="1:3">
      <c r="A758" s="23" t="s">
        <v>878</v>
      </c>
      <c r="B758" s="23" t="s">
        <v>862</v>
      </c>
      <c r="C758" s="25" t="s">
        <v>863</v>
      </c>
    </row>
    <row r="759" spans="1:3">
      <c r="A759" s="23" t="s">
        <v>879</v>
      </c>
      <c r="B759" s="23" t="s">
        <v>862</v>
      </c>
      <c r="C759" s="25" t="s">
        <v>863</v>
      </c>
    </row>
    <row r="760" spans="1:3">
      <c r="A760" s="23" t="s">
        <v>880</v>
      </c>
      <c r="B760" s="23" t="s">
        <v>862</v>
      </c>
      <c r="C760" s="25" t="s">
        <v>863</v>
      </c>
    </row>
    <row r="761" spans="1:3">
      <c r="A761" s="23" t="s">
        <v>881</v>
      </c>
      <c r="B761" s="23" t="s">
        <v>862</v>
      </c>
      <c r="C761" s="25" t="s">
        <v>863</v>
      </c>
    </row>
    <row r="762" spans="1:3">
      <c r="A762" s="23" t="s">
        <v>882</v>
      </c>
      <c r="B762" s="23" t="s">
        <v>862</v>
      </c>
      <c r="C762" s="25" t="s">
        <v>863</v>
      </c>
    </row>
    <row r="763" spans="1:3">
      <c r="A763" s="23" t="s">
        <v>883</v>
      </c>
      <c r="B763" s="23" t="s">
        <v>884</v>
      </c>
      <c r="C763" s="25" t="s">
        <v>885</v>
      </c>
    </row>
    <row r="764" spans="1:3">
      <c r="A764" s="23" t="s">
        <v>886</v>
      </c>
      <c r="B764" s="23" t="s">
        <v>884</v>
      </c>
      <c r="C764" s="25" t="s">
        <v>885</v>
      </c>
    </row>
    <row r="765" spans="1:3">
      <c r="A765" s="23" t="s">
        <v>887</v>
      </c>
      <c r="B765" s="23" t="s">
        <v>884</v>
      </c>
      <c r="C765" s="25" t="s">
        <v>885</v>
      </c>
    </row>
    <row r="766" spans="1:3">
      <c r="A766" s="23" t="s">
        <v>888</v>
      </c>
      <c r="B766" s="23" t="s">
        <v>884</v>
      </c>
      <c r="C766" s="25" t="s">
        <v>885</v>
      </c>
    </row>
    <row r="767" spans="1:3">
      <c r="A767" s="23" t="s">
        <v>889</v>
      </c>
      <c r="B767" s="23" t="s">
        <v>884</v>
      </c>
      <c r="C767" s="25" t="s">
        <v>885</v>
      </c>
    </row>
    <row r="768" spans="1:3">
      <c r="A768" s="23" t="s">
        <v>890</v>
      </c>
      <c r="B768" s="23" t="s">
        <v>884</v>
      </c>
      <c r="C768" s="25" t="s">
        <v>885</v>
      </c>
    </row>
    <row r="769" spans="1:3">
      <c r="A769" s="23" t="s">
        <v>891</v>
      </c>
      <c r="B769" s="23" t="s">
        <v>884</v>
      </c>
      <c r="C769" s="25" t="s">
        <v>885</v>
      </c>
    </row>
    <row r="770" spans="1:3">
      <c r="A770" s="23" t="s">
        <v>892</v>
      </c>
      <c r="B770" s="23" t="s">
        <v>884</v>
      </c>
      <c r="C770" s="25" t="s">
        <v>885</v>
      </c>
    </row>
    <row r="771" spans="1:3">
      <c r="A771" s="23" t="s">
        <v>893</v>
      </c>
      <c r="B771" s="23" t="s">
        <v>884</v>
      </c>
      <c r="C771" s="25" t="s">
        <v>885</v>
      </c>
    </row>
    <row r="772" spans="1:3">
      <c r="A772" s="23" t="s">
        <v>894</v>
      </c>
      <c r="B772" s="23" t="s">
        <v>884</v>
      </c>
      <c r="C772" s="25" t="s">
        <v>885</v>
      </c>
    </row>
    <row r="773" spans="1:3">
      <c r="A773" s="23" t="s">
        <v>895</v>
      </c>
      <c r="B773" s="23" t="s">
        <v>884</v>
      </c>
      <c r="C773" s="25" t="s">
        <v>885</v>
      </c>
    </row>
    <row r="774" spans="1:3">
      <c r="A774" s="23" t="s">
        <v>896</v>
      </c>
      <c r="B774" s="23" t="s">
        <v>884</v>
      </c>
      <c r="C774" s="25" t="s">
        <v>885</v>
      </c>
    </row>
    <row r="775" spans="1:3">
      <c r="A775" s="23" t="s">
        <v>897</v>
      </c>
      <c r="B775" s="23" t="s">
        <v>884</v>
      </c>
      <c r="C775" s="25" t="s">
        <v>885</v>
      </c>
    </row>
    <row r="776" spans="1:3">
      <c r="A776" s="23" t="s">
        <v>898</v>
      </c>
      <c r="B776" s="23" t="s">
        <v>884</v>
      </c>
      <c r="C776" s="25" t="s">
        <v>885</v>
      </c>
    </row>
    <row r="777" spans="1:3">
      <c r="A777" s="23" t="s">
        <v>899</v>
      </c>
      <c r="B777" s="23" t="s">
        <v>884</v>
      </c>
      <c r="C777" s="25" t="s">
        <v>885</v>
      </c>
    </row>
    <row r="778" spans="1:3">
      <c r="A778" s="23" t="s">
        <v>900</v>
      </c>
      <c r="B778" s="23" t="s">
        <v>884</v>
      </c>
      <c r="C778" s="25" t="s">
        <v>885</v>
      </c>
    </row>
    <row r="779" spans="1:3">
      <c r="A779" s="23" t="s">
        <v>901</v>
      </c>
      <c r="B779" s="23" t="s">
        <v>884</v>
      </c>
      <c r="C779" s="25" t="s">
        <v>885</v>
      </c>
    </row>
    <row r="780" spans="1:3">
      <c r="A780" s="23" t="s">
        <v>902</v>
      </c>
      <c r="B780" s="23" t="s">
        <v>884</v>
      </c>
      <c r="C780" s="25" t="s">
        <v>885</v>
      </c>
    </row>
    <row r="781" spans="1:3">
      <c r="A781" s="23" t="s">
        <v>903</v>
      </c>
      <c r="B781" s="23" t="s">
        <v>884</v>
      </c>
      <c r="C781" s="25" t="s">
        <v>885</v>
      </c>
    </row>
    <row r="782" spans="1:3">
      <c r="A782" s="23" t="s">
        <v>904</v>
      </c>
      <c r="B782" s="23" t="s">
        <v>905</v>
      </c>
      <c r="C782" s="25" t="s">
        <v>906</v>
      </c>
    </row>
    <row r="783" spans="1:3">
      <c r="A783" s="23" t="s">
        <v>907</v>
      </c>
      <c r="B783" s="23" t="s">
        <v>905</v>
      </c>
      <c r="C783" s="25" t="s">
        <v>906</v>
      </c>
    </row>
    <row r="784" spans="1:3">
      <c r="A784" s="23" t="s">
        <v>908</v>
      </c>
      <c r="B784" s="23" t="s">
        <v>905</v>
      </c>
      <c r="C784" s="25" t="s">
        <v>906</v>
      </c>
    </row>
    <row r="785" spans="1:3">
      <c r="A785" s="23" t="s">
        <v>909</v>
      </c>
      <c r="B785" s="23" t="s">
        <v>905</v>
      </c>
      <c r="C785" s="25" t="s">
        <v>906</v>
      </c>
    </row>
    <row r="786" spans="1:3">
      <c r="A786" s="23" t="s">
        <v>910</v>
      </c>
      <c r="B786" s="23" t="s">
        <v>905</v>
      </c>
      <c r="C786" s="25" t="s">
        <v>906</v>
      </c>
    </row>
    <row r="787" spans="1:3">
      <c r="A787" s="23" t="s">
        <v>911</v>
      </c>
      <c r="B787" s="23" t="s">
        <v>905</v>
      </c>
      <c r="C787" s="25" t="s">
        <v>906</v>
      </c>
    </row>
    <row r="788" spans="1:3">
      <c r="A788" s="23" t="s">
        <v>912</v>
      </c>
      <c r="B788" s="23" t="s">
        <v>905</v>
      </c>
      <c r="C788" s="25" t="s">
        <v>906</v>
      </c>
    </row>
    <row r="789" spans="1:3">
      <c r="A789" s="23" t="s">
        <v>913</v>
      </c>
      <c r="B789" s="23" t="s">
        <v>905</v>
      </c>
      <c r="C789" s="25" t="s">
        <v>906</v>
      </c>
    </row>
    <row r="790" spans="1:3">
      <c r="A790" s="23" t="s">
        <v>914</v>
      </c>
      <c r="B790" s="23" t="s">
        <v>905</v>
      </c>
      <c r="C790" s="25" t="s">
        <v>906</v>
      </c>
    </row>
    <row r="791" spans="1:3">
      <c r="A791" s="23" t="s">
        <v>915</v>
      </c>
      <c r="B791" s="23" t="s">
        <v>905</v>
      </c>
      <c r="C791" s="25" t="s">
        <v>906</v>
      </c>
    </row>
    <row r="792" spans="1:3">
      <c r="A792" s="23" t="s">
        <v>916</v>
      </c>
      <c r="B792" s="23" t="s">
        <v>905</v>
      </c>
      <c r="C792" s="25" t="s">
        <v>906</v>
      </c>
    </row>
    <row r="793" spans="1:3">
      <c r="A793" s="23" t="s">
        <v>917</v>
      </c>
      <c r="B793" s="23" t="s">
        <v>905</v>
      </c>
      <c r="C793" s="25" t="s">
        <v>906</v>
      </c>
    </row>
    <row r="794" spans="1:3">
      <c r="A794" s="23" t="s">
        <v>918</v>
      </c>
      <c r="B794" s="23" t="s">
        <v>905</v>
      </c>
      <c r="C794" s="25" t="s">
        <v>906</v>
      </c>
    </row>
    <row r="795" spans="1:3">
      <c r="A795" s="23" t="s">
        <v>919</v>
      </c>
      <c r="B795" s="23" t="s">
        <v>905</v>
      </c>
      <c r="C795" s="25" t="s">
        <v>906</v>
      </c>
    </row>
    <row r="796" spans="1:3">
      <c r="A796" s="23" t="s">
        <v>920</v>
      </c>
      <c r="B796" s="23" t="s">
        <v>905</v>
      </c>
      <c r="C796" s="25" t="s">
        <v>906</v>
      </c>
    </row>
    <row r="797" spans="1:3">
      <c r="A797" s="23" t="s">
        <v>921</v>
      </c>
      <c r="B797" s="23" t="s">
        <v>905</v>
      </c>
      <c r="C797" s="25" t="s">
        <v>906</v>
      </c>
    </row>
    <row r="798" spans="1:3">
      <c r="A798" s="23" t="s">
        <v>922</v>
      </c>
      <c r="B798" s="23" t="s">
        <v>905</v>
      </c>
      <c r="C798" s="25" t="s">
        <v>906</v>
      </c>
    </row>
    <row r="799" spans="1:3">
      <c r="A799" s="23" t="s">
        <v>923</v>
      </c>
      <c r="B799" s="23" t="s">
        <v>905</v>
      </c>
      <c r="C799" s="25" t="s">
        <v>906</v>
      </c>
    </row>
    <row r="800" spans="1:3">
      <c r="A800" s="23" t="s">
        <v>924</v>
      </c>
      <c r="B800" s="23" t="s">
        <v>905</v>
      </c>
      <c r="C800" s="25" t="s">
        <v>906</v>
      </c>
    </row>
    <row r="801" spans="1:3">
      <c r="A801" s="23" t="s">
        <v>925</v>
      </c>
      <c r="B801" s="23" t="s">
        <v>926</v>
      </c>
      <c r="C801" s="25" t="s">
        <v>927</v>
      </c>
    </row>
    <row r="802" spans="1:3">
      <c r="A802" s="23" t="s">
        <v>928</v>
      </c>
      <c r="B802" s="23" t="s">
        <v>926</v>
      </c>
      <c r="C802" s="25" t="s">
        <v>927</v>
      </c>
    </row>
    <row r="803" spans="1:3">
      <c r="A803" s="23" t="s">
        <v>929</v>
      </c>
      <c r="B803" s="23" t="s">
        <v>926</v>
      </c>
      <c r="C803" s="25" t="s">
        <v>927</v>
      </c>
    </row>
    <row r="804" spans="1:3">
      <c r="A804" s="23" t="s">
        <v>930</v>
      </c>
      <c r="B804" s="23" t="s">
        <v>926</v>
      </c>
      <c r="C804" s="25" t="s">
        <v>927</v>
      </c>
    </row>
    <row r="805" spans="1:3">
      <c r="A805" s="23" t="s">
        <v>931</v>
      </c>
      <c r="B805" s="23" t="s">
        <v>926</v>
      </c>
      <c r="C805" s="25" t="s">
        <v>927</v>
      </c>
    </row>
    <row r="806" spans="1:3">
      <c r="A806" s="23" t="s">
        <v>932</v>
      </c>
      <c r="B806" s="23" t="s">
        <v>926</v>
      </c>
      <c r="C806" s="25" t="s">
        <v>927</v>
      </c>
    </row>
    <row r="807" spans="1:3">
      <c r="A807" s="23" t="s">
        <v>933</v>
      </c>
      <c r="B807" s="23" t="s">
        <v>926</v>
      </c>
      <c r="C807" s="25" t="s">
        <v>927</v>
      </c>
    </row>
    <row r="808" spans="1:3">
      <c r="A808" s="23" t="s">
        <v>934</v>
      </c>
      <c r="B808" s="23" t="s">
        <v>926</v>
      </c>
      <c r="C808" s="25" t="s">
        <v>927</v>
      </c>
    </row>
    <row r="809" spans="1:3">
      <c r="A809" s="23" t="s">
        <v>935</v>
      </c>
      <c r="B809" s="23" t="s">
        <v>926</v>
      </c>
      <c r="C809" s="25" t="s">
        <v>927</v>
      </c>
    </row>
    <row r="810" spans="1:3">
      <c r="A810" s="23" t="s">
        <v>936</v>
      </c>
      <c r="B810" s="23" t="s">
        <v>926</v>
      </c>
      <c r="C810" s="25" t="s">
        <v>927</v>
      </c>
    </row>
    <row r="811" spans="1:3">
      <c r="A811" s="23" t="s">
        <v>937</v>
      </c>
      <c r="B811" s="23" t="s">
        <v>938</v>
      </c>
      <c r="C811" s="25" t="s">
        <v>939</v>
      </c>
    </row>
    <row r="812" spans="1:3">
      <c r="A812" s="23" t="s">
        <v>940</v>
      </c>
      <c r="B812" s="23" t="s">
        <v>938</v>
      </c>
      <c r="C812" s="25" t="s">
        <v>939</v>
      </c>
    </row>
    <row r="813" spans="1:3">
      <c r="A813" s="23" t="s">
        <v>941</v>
      </c>
      <c r="B813" s="23" t="s">
        <v>938</v>
      </c>
      <c r="C813" s="25" t="s">
        <v>939</v>
      </c>
    </row>
    <row r="814" spans="1:3">
      <c r="A814" s="23" t="s">
        <v>942</v>
      </c>
      <c r="B814" s="23" t="s">
        <v>938</v>
      </c>
      <c r="C814" s="25" t="s">
        <v>939</v>
      </c>
    </row>
    <row r="815" spans="1:3">
      <c r="A815" s="23" t="s">
        <v>943</v>
      </c>
      <c r="B815" s="23" t="s">
        <v>938</v>
      </c>
      <c r="C815" s="25" t="s">
        <v>939</v>
      </c>
    </row>
    <row r="816" spans="1:3">
      <c r="A816" s="23" t="s">
        <v>944</v>
      </c>
      <c r="B816" s="23" t="s">
        <v>938</v>
      </c>
      <c r="C816" s="25" t="s">
        <v>939</v>
      </c>
    </row>
    <row r="817" spans="1:3">
      <c r="A817" s="23" t="s">
        <v>945</v>
      </c>
      <c r="B817" s="23" t="s">
        <v>938</v>
      </c>
      <c r="C817" s="25" t="s">
        <v>939</v>
      </c>
    </row>
    <row r="818" spans="1:3">
      <c r="A818" s="23" t="s">
        <v>946</v>
      </c>
      <c r="B818" s="23" t="s">
        <v>938</v>
      </c>
      <c r="C818" s="25" t="s">
        <v>939</v>
      </c>
    </row>
    <row r="819" spans="1:3">
      <c r="A819" s="23" t="s">
        <v>947</v>
      </c>
      <c r="B819" s="23" t="s">
        <v>938</v>
      </c>
      <c r="C819" s="25" t="s">
        <v>939</v>
      </c>
    </row>
    <row r="820" spans="1:3">
      <c r="A820" s="23" t="s">
        <v>948</v>
      </c>
      <c r="B820" s="23" t="s">
        <v>938</v>
      </c>
      <c r="C820" s="25" t="s">
        <v>939</v>
      </c>
    </row>
    <row r="821" spans="1:3">
      <c r="A821" s="23" t="s">
        <v>949</v>
      </c>
      <c r="B821" s="23" t="s">
        <v>950</v>
      </c>
      <c r="C821" s="25" t="s">
        <v>951</v>
      </c>
    </row>
    <row r="822" spans="1:3">
      <c r="A822" s="23" t="s">
        <v>952</v>
      </c>
      <c r="B822" s="23" t="s">
        <v>950</v>
      </c>
      <c r="C822" s="25" t="s">
        <v>951</v>
      </c>
    </row>
    <row r="823" spans="1:3">
      <c r="A823" s="23" t="s">
        <v>953</v>
      </c>
      <c r="B823" s="23" t="s">
        <v>950</v>
      </c>
      <c r="C823" s="25" t="s">
        <v>951</v>
      </c>
    </row>
    <row r="824" spans="1:3">
      <c r="A824" s="23" t="s">
        <v>954</v>
      </c>
      <c r="B824" s="23" t="s">
        <v>950</v>
      </c>
      <c r="C824" s="25" t="s">
        <v>951</v>
      </c>
    </row>
    <row r="825" spans="1:3">
      <c r="A825" s="23" t="s">
        <v>955</v>
      </c>
      <c r="B825" s="23" t="s">
        <v>950</v>
      </c>
      <c r="C825" s="25" t="s">
        <v>951</v>
      </c>
    </row>
    <row r="826" spans="1:3">
      <c r="A826" s="23" t="s">
        <v>956</v>
      </c>
      <c r="B826" s="23" t="s">
        <v>950</v>
      </c>
      <c r="C826" s="25" t="s">
        <v>951</v>
      </c>
    </row>
    <row r="827" spans="1:3">
      <c r="A827" s="23" t="s">
        <v>957</v>
      </c>
      <c r="B827" s="23" t="s">
        <v>950</v>
      </c>
      <c r="C827" s="25" t="s">
        <v>951</v>
      </c>
    </row>
    <row r="828" spans="1:3">
      <c r="A828" s="23" t="s">
        <v>958</v>
      </c>
      <c r="B828" s="23" t="s">
        <v>950</v>
      </c>
      <c r="C828" s="25" t="s">
        <v>951</v>
      </c>
    </row>
    <row r="829" spans="1:3">
      <c r="A829" s="23" t="s">
        <v>959</v>
      </c>
      <c r="B829" s="23" t="s">
        <v>950</v>
      </c>
      <c r="C829" s="25" t="s">
        <v>951</v>
      </c>
    </row>
    <row r="830" spans="1:3">
      <c r="A830" s="23" t="s">
        <v>960</v>
      </c>
      <c r="B830" s="23" t="s">
        <v>950</v>
      </c>
      <c r="C830" s="25" t="s">
        <v>951</v>
      </c>
    </row>
    <row r="831" spans="1:3">
      <c r="A831" s="23" t="s">
        <v>961</v>
      </c>
      <c r="B831" s="23" t="s">
        <v>962</v>
      </c>
      <c r="C831" s="25" t="s">
        <v>963</v>
      </c>
    </row>
    <row r="832" spans="1:3">
      <c r="A832" s="23" t="s">
        <v>964</v>
      </c>
      <c r="B832" s="23" t="s">
        <v>962</v>
      </c>
      <c r="C832" s="25" t="s">
        <v>963</v>
      </c>
    </row>
    <row r="833" spans="1:3">
      <c r="A833" s="23" t="s">
        <v>965</v>
      </c>
      <c r="B833" s="23" t="s">
        <v>962</v>
      </c>
      <c r="C833" s="25" t="s">
        <v>963</v>
      </c>
    </row>
    <row r="834" spans="1:3">
      <c r="A834" s="23" t="s">
        <v>966</v>
      </c>
      <c r="B834" s="23" t="s">
        <v>962</v>
      </c>
      <c r="C834" s="25" t="s">
        <v>963</v>
      </c>
    </row>
    <row r="835" spans="1:3">
      <c r="A835" s="23" t="s">
        <v>967</v>
      </c>
      <c r="B835" s="23" t="s">
        <v>962</v>
      </c>
      <c r="C835" s="25" t="s">
        <v>963</v>
      </c>
    </row>
    <row r="836" spans="1:3">
      <c r="A836" s="23" t="s">
        <v>968</v>
      </c>
      <c r="B836" s="23" t="s">
        <v>962</v>
      </c>
      <c r="C836" s="25" t="s">
        <v>963</v>
      </c>
    </row>
    <row r="837" spans="1:3">
      <c r="A837" s="23" t="s">
        <v>969</v>
      </c>
      <c r="B837" s="23" t="s">
        <v>962</v>
      </c>
      <c r="C837" s="25" t="s">
        <v>963</v>
      </c>
    </row>
    <row r="838" spans="1:3">
      <c r="A838" s="23" t="s">
        <v>970</v>
      </c>
      <c r="B838" s="23" t="s">
        <v>962</v>
      </c>
      <c r="C838" s="25" t="s">
        <v>963</v>
      </c>
    </row>
    <row r="839" spans="1:3">
      <c r="A839" s="23" t="s">
        <v>971</v>
      </c>
      <c r="B839" s="23" t="s">
        <v>962</v>
      </c>
      <c r="C839" s="25" t="s">
        <v>963</v>
      </c>
    </row>
    <row r="840" spans="1:3">
      <c r="A840" s="23" t="s">
        <v>972</v>
      </c>
      <c r="B840" s="23" t="s">
        <v>962</v>
      </c>
      <c r="C840" s="25" t="s">
        <v>963</v>
      </c>
    </row>
    <row r="841" spans="1:3">
      <c r="A841" s="23" t="s">
        <v>973</v>
      </c>
      <c r="B841" s="23" t="s">
        <v>974</v>
      </c>
      <c r="C841" s="25" t="s">
        <v>975</v>
      </c>
    </row>
    <row r="842" spans="1:3">
      <c r="A842" s="23" t="s">
        <v>976</v>
      </c>
      <c r="B842" s="23" t="s">
        <v>974</v>
      </c>
      <c r="C842" s="25" t="s">
        <v>975</v>
      </c>
    </row>
    <row r="843" spans="1:3">
      <c r="A843" s="23" t="s">
        <v>977</v>
      </c>
      <c r="B843" s="23" t="s">
        <v>974</v>
      </c>
      <c r="C843" s="25" t="s">
        <v>975</v>
      </c>
    </row>
    <row r="844" spans="1:3">
      <c r="A844" s="23" t="s">
        <v>978</v>
      </c>
      <c r="B844" s="23" t="s">
        <v>974</v>
      </c>
      <c r="C844" s="25" t="s">
        <v>975</v>
      </c>
    </row>
    <row r="845" spans="1:3">
      <c r="A845" s="23" t="s">
        <v>979</v>
      </c>
      <c r="B845" s="23" t="s">
        <v>974</v>
      </c>
      <c r="C845" s="25" t="s">
        <v>975</v>
      </c>
    </row>
    <row r="846" spans="1:3">
      <c r="A846" s="23" t="s">
        <v>980</v>
      </c>
      <c r="B846" s="23" t="s">
        <v>974</v>
      </c>
      <c r="C846" s="25" t="s">
        <v>975</v>
      </c>
    </row>
    <row r="847" spans="1:3">
      <c r="A847" s="23" t="s">
        <v>981</v>
      </c>
      <c r="B847" s="23" t="s">
        <v>974</v>
      </c>
      <c r="C847" s="25" t="s">
        <v>975</v>
      </c>
    </row>
    <row r="848" spans="1:3">
      <c r="A848" s="23" t="s">
        <v>982</v>
      </c>
      <c r="B848" s="23" t="s">
        <v>974</v>
      </c>
      <c r="C848" s="25" t="s">
        <v>975</v>
      </c>
    </row>
    <row r="849" spans="1:3">
      <c r="A849" s="23" t="s">
        <v>983</v>
      </c>
      <c r="B849" s="23" t="s">
        <v>974</v>
      </c>
      <c r="C849" s="25" t="s">
        <v>975</v>
      </c>
    </row>
    <row r="850" spans="1:3">
      <c r="A850" s="23" t="s">
        <v>984</v>
      </c>
      <c r="B850" s="23" t="s">
        <v>974</v>
      </c>
      <c r="C850" s="25" t="s">
        <v>975</v>
      </c>
    </row>
    <row r="851" spans="1:3">
      <c r="A851" s="23" t="s">
        <v>985</v>
      </c>
      <c r="B851" s="23" t="s">
        <v>974</v>
      </c>
      <c r="C851" s="25" t="s">
        <v>975</v>
      </c>
    </row>
    <row r="852" spans="1:3">
      <c r="A852" s="23" t="s">
        <v>986</v>
      </c>
      <c r="B852" s="23" t="s">
        <v>974</v>
      </c>
      <c r="C852" s="25" t="s">
        <v>975</v>
      </c>
    </row>
    <row r="853" spans="1:3">
      <c r="A853" s="23" t="s">
        <v>987</v>
      </c>
      <c r="B853" s="23" t="s">
        <v>974</v>
      </c>
      <c r="C853" s="25" t="s">
        <v>975</v>
      </c>
    </row>
    <row r="854" spans="1:3">
      <c r="A854" s="23" t="s">
        <v>988</v>
      </c>
      <c r="B854" s="23" t="s">
        <v>974</v>
      </c>
      <c r="C854" s="25" t="s">
        <v>975</v>
      </c>
    </row>
    <row r="855" spans="1:3">
      <c r="A855" s="23" t="s">
        <v>989</v>
      </c>
      <c r="B855" s="23" t="s">
        <v>974</v>
      </c>
      <c r="C855" s="25" t="s">
        <v>975</v>
      </c>
    </row>
    <row r="856" spans="1:3">
      <c r="A856" s="23" t="s">
        <v>990</v>
      </c>
      <c r="B856" s="23" t="s">
        <v>974</v>
      </c>
      <c r="C856" s="25" t="s">
        <v>975</v>
      </c>
    </row>
    <row r="857" spans="1:3">
      <c r="A857" s="23" t="s">
        <v>991</v>
      </c>
      <c r="B857" s="23" t="s">
        <v>974</v>
      </c>
      <c r="C857" s="25" t="s">
        <v>975</v>
      </c>
    </row>
    <row r="858" spans="1:3">
      <c r="A858" s="23" t="s">
        <v>992</v>
      </c>
      <c r="B858" s="23" t="s">
        <v>974</v>
      </c>
      <c r="C858" s="25" t="s">
        <v>975</v>
      </c>
    </row>
    <row r="859" spans="1:3">
      <c r="A859" s="23" t="s">
        <v>993</v>
      </c>
      <c r="B859" s="23" t="s">
        <v>974</v>
      </c>
      <c r="C859" s="25" t="s">
        <v>975</v>
      </c>
    </row>
    <row r="860" spans="1:3">
      <c r="A860" s="23" t="s">
        <v>994</v>
      </c>
      <c r="B860" s="23" t="s">
        <v>974</v>
      </c>
      <c r="C860" s="25" t="s">
        <v>975</v>
      </c>
    </row>
    <row r="861" spans="1:3">
      <c r="A861" s="23" t="s">
        <v>995</v>
      </c>
      <c r="B861" s="23" t="s">
        <v>974</v>
      </c>
      <c r="C861" s="25" t="s">
        <v>975</v>
      </c>
    </row>
    <row r="862" spans="1:3">
      <c r="A862" s="23" t="s">
        <v>996</v>
      </c>
      <c r="B862" s="23" t="s">
        <v>974</v>
      </c>
      <c r="C862" s="25" t="s">
        <v>975</v>
      </c>
    </row>
    <row r="863" spans="1:3">
      <c r="A863" s="23" t="s">
        <v>997</v>
      </c>
      <c r="B863" s="23" t="s">
        <v>974</v>
      </c>
      <c r="C863" s="25" t="s">
        <v>975</v>
      </c>
    </row>
    <row r="864" spans="1:3">
      <c r="A864" s="23" t="s">
        <v>998</v>
      </c>
      <c r="B864" s="23" t="s">
        <v>974</v>
      </c>
      <c r="C864" s="25" t="s">
        <v>975</v>
      </c>
    </row>
    <row r="865" spans="1:3">
      <c r="A865" s="23" t="s">
        <v>999</v>
      </c>
      <c r="B865" s="23" t="s">
        <v>974</v>
      </c>
      <c r="C865" s="25" t="s">
        <v>975</v>
      </c>
    </row>
    <row r="866" spans="1:3">
      <c r="A866" s="23" t="s">
        <v>1000</v>
      </c>
      <c r="B866" s="23" t="s">
        <v>974</v>
      </c>
      <c r="C866" s="25" t="s">
        <v>975</v>
      </c>
    </row>
    <row r="867" spans="1:3">
      <c r="A867" s="23" t="s">
        <v>1001</v>
      </c>
      <c r="B867" s="23" t="s">
        <v>974</v>
      </c>
      <c r="C867" s="25" t="s">
        <v>975</v>
      </c>
    </row>
    <row r="868" spans="1:3">
      <c r="A868" s="23" t="s">
        <v>1002</v>
      </c>
      <c r="B868" s="23" t="s">
        <v>974</v>
      </c>
      <c r="C868" s="25" t="s">
        <v>975</v>
      </c>
    </row>
    <row r="869" spans="1:3">
      <c r="A869" s="23" t="s">
        <v>1003</v>
      </c>
      <c r="B869" s="23" t="s">
        <v>974</v>
      </c>
      <c r="C869" s="25" t="s">
        <v>975</v>
      </c>
    </row>
    <row r="870" spans="1:3">
      <c r="A870" s="23" t="s">
        <v>1004</v>
      </c>
      <c r="B870" s="23" t="s">
        <v>974</v>
      </c>
      <c r="C870" s="25" t="s">
        <v>975</v>
      </c>
    </row>
    <row r="871" spans="1:3">
      <c r="A871" s="23" t="s">
        <v>1005</v>
      </c>
      <c r="B871" s="23" t="s">
        <v>974</v>
      </c>
      <c r="C871" s="25" t="s">
        <v>975</v>
      </c>
    </row>
    <row r="872" spans="1:3">
      <c r="A872" s="23" t="s">
        <v>1006</v>
      </c>
      <c r="B872" s="23" t="s">
        <v>974</v>
      </c>
      <c r="C872" s="25" t="s">
        <v>975</v>
      </c>
    </row>
    <row r="873" spans="1:3">
      <c r="A873" s="23" t="s">
        <v>1007</v>
      </c>
      <c r="B873" s="23" t="s">
        <v>974</v>
      </c>
      <c r="C873" s="25" t="s">
        <v>975</v>
      </c>
    </row>
    <row r="874" spans="1:3">
      <c r="A874" s="23" t="s">
        <v>1008</v>
      </c>
      <c r="B874" s="23" t="s">
        <v>974</v>
      </c>
      <c r="C874" s="25" t="s">
        <v>975</v>
      </c>
    </row>
    <row r="875" spans="1:3">
      <c r="A875" s="23" t="s">
        <v>1009</v>
      </c>
      <c r="B875" s="23" t="s">
        <v>974</v>
      </c>
      <c r="C875" s="25" t="s">
        <v>975</v>
      </c>
    </row>
    <row r="876" spans="1:3">
      <c r="A876" s="23" t="s">
        <v>1010</v>
      </c>
      <c r="B876" s="23" t="s">
        <v>974</v>
      </c>
      <c r="C876" s="25" t="s">
        <v>975</v>
      </c>
    </row>
    <row r="877" spans="1:3">
      <c r="A877" s="23" t="s">
        <v>1011</v>
      </c>
      <c r="B877" s="23" t="s">
        <v>974</v>
      </c>
      <c r="C877" s="25" t="s">
        <v>975</v>
      </c>
    </row>
    <row r="878" spans="1:3">
      <c r="A878" s="23" t="s">
        <v>1012</v>
      </c>
      <c r="B878" s="23" t="s">
        <v>974</v>
      </c>
      <c r="C878" s="25" t="s">
        <v>975</v>
      </c>
    </row>
    <row r="879" spans="1:3">
      <c r="A879" s="23" t="s">
        <v>1013</v>
      </c>
      <c r="B879" s="23" t="s">
        <v>974</v>
      </c>
      <c r="C879" s="25" t="s">
        <v>975</v>
      </c>
    </row>
    <row r="880" spans="1:3">
      <c r="A880" s="23" t="s">
        <v>1014</v>
      </c>
      <c r="B880" s="23" t="s">
        <v>974</v>
      </c>
      <c r="C880" s="25" t="s">
        <v>975</v>
      </c>
    </row>
    <row r="881" spans="1:3">
      <c r="A881" s="23" t="s">
        <v>1015</v>
      </c>
      <c r="B881" s="23" t="s">
        <v>1016</v>
      </c>
      <c r="C881" s="25" t="s">
        <v>1017</v>
      </c>
    </row>
    <row r="882" spans="1:3">
      <c r="A882" s="23" t="s">
        <v>1018</v>
      </c>
      <c r="B882" s="23" t="s">
        <v>1016</v>
      </c>
      <c r="C882" s="25" t="s">
        <v>1017</v>
      </c>
    </row>
    <row r="883" spans="1:3">
      <c r="A883" s="23" t="s">
        <v>1019</v>
      </c>
      <c r="B883" s="23" t="s">
        <v>1016</v>
      </c>
      <c r="C883" s="25" t="s">
        <v>1017</v>
      </c>
    </row>
    <row r="884" spans="1:3">
      <c r="A884" s="23" t="s">
        <v>1020</v>
      </c>
      <c r="B884" s="23" t="s">
        <v>1016</v>
      </c>
      <c r="C884" s="25" t="s">
        <v>1017</v>
      </c>
    </row>
    <row r="885" spans="1:3">
      <c r="A885" s="23" t="s">
        <v>1021</v>
      </c>
      <c r="B885" s="23" t="s">
        <v>1016</v>
      </c>
      <c r="C885" s="25" t="s">
        <v>1017</v>
      </c>
    </row>
    <row r="886" spans="1:3">
      <c r="A886" s="23" t="s">
        <v>1022</v>
      </c>
      <c r="B886" s="23" t="s">
        <v>1016</v>
      </c>
      <c r="C886" s="25" t="s">
        <v>1017</v>
      </c>
    </row>
    <row r="887" spans="1:3">
      <c r="A887" s="23" t="s">
        <v>1023</v>
      </c>
      <c r="B887" s="23" t="s">
        <v>1016</v>
      </c>
      <c r="C887" s="25" t="s">
        <v>1017</v>
      </c>
    </row>
    <row r="888" spans="1:3">
      <c r="A888" s="23" t="s">
        <v>1024</v>
      </c>
      <c r="B888" s="23" t="s">
        <v>1016</v>
      </c>
      <c r="C888" s="25" t="s">
        <v>1017</v>
      </c>
    </row>
    <row r="889" spans="1:3">
      <c r="A889" s="23" t="s">
        <v>1025</v>
      </c>
      <c r="B889" s="23" t="s">
        <v>1016</v>
      </c>
      <c r="C889" s="25" t="s">
        <v>1017</v>
      </c>
    </row>
    <row r="890" spans="1:3">
      <c r="A890" s="23" t="s">
        <v>1026</v>
      </c>
      <c r="B890" s="23" t="s">
        <v>1016</v>
      </c>
      <c r="C890" s="25" t="s">
        <v>1017</v>
      </c>
    </row>
    <row r="891" spans="1:3">
      <c r="A891" s="23" t="s">
        <v>1027</v>
      </c>
      <c r="B891" s="23" t="s">
        <v>1028</v>
      </c>
      <c r="C891" s="25" t="s">
        <v>1029</v>
      </c>
    </row>
    <row r="892" spans="1:3">
      <c r="A892" s="23" t="s">
        <v>1030</v>
      </c>
      <c r="B892" s="23" t="s">
        <v>1028</v>
      </c>
      <c r="C892" s="25" t="s">
        <v>1029</v>
      </c>
    </row>
    <row r="893" spans="1:3">
      <c r="A893" s="23" t="s">
        <v>1031</v>
      </c>
      <c r="B893" s="23" t="s">
        <v>1028</v>
      </c>
      <c r="C893" s="25" t="s">
        <v>1029</v>
      </c>
    </row>
    <row r="894" spans="1:3">
      <c r="A894" s="23" t="s">
        <v>1032</v>
      </c>
      <c r="B894" s="23" t="s">
        <v>1028</v>
      </c>
      <c r="C894" s="25" t="s">
        <v>1029</v>
      </c>
    </row>
    <row r="895" spans="1:3">
      <c r="A895" s="23" t="s">
        <v>1033</v>
      </c>
      <c r="B895" s="23" t="s">
        <v>1028</v>
      </c>
      <c r="C895" s="25" t="s">
        <v>1029</v>
      </c>
    </row>
    <row r="896" spans="1:3">
      <c r="A896" s="23" t="s">
        <v>1034</v>
      </c>
      <c r="B896" s="23" t="s">
        <v>1028</v>
      </c>
      <c r="C896" s="25" t="s">
        <v>1029</v>
      </c>
    </row>
    <row r="897" spans="1:3">
      <c r="A897" s="23" t="s">
        <v>1035</v>
      </c>
      <c r="B897" s="23" t="s">
        <v>1028</v>
      </c>
      <c r="C897" s="25" t="s">
        <v>1029</v>
      </c>
    </row>
    <row r="898" spans="1:3">
      <c r="A898" s="23" t="s">
        <v>1036</v>
      </c>
      <c r="B898" s="23" t="s">
        <v>1028</v>
      </c>
      <c r="C898" s="25" t="s">
        <v>1029</v>
      </c>
    </row>
    <row r="899" spans="1:3">
      <c r="A899" s="23" t="s">
        <v>1037</v>
      </c>
      <c r="B899" s="23" t="s">
        <v>1028</v>
      </c>
      <c r="C899" s="25" t="s">
        <v>1029</v>
      </c>
    </row>
    <row r="900" spans="1:3">
      <c r="A900" s="23" t="s">
        <v>1038</v>
      </c>
      <c r="B900" s="23" t="s">
        <v>1028</v>
      </c>
      <c r="C900" s="25" t="s">
        <v>1029</v>
      </c>
    </row>
    <row r="901" spans="1:3">
      <c r="A901" s="23" t="s">
        <v>1039</v>
      </c>
      <c r="B901" s="23" t="s">
        <v>1028</v>
      </c>
      <c r="C901" s="25" t="s">
        <v>1029</v>
      </c>
    </row>
    <row r="902" spans="1:3">
      <c r="A902" s="23" t="s">
        <v>1040</v>
      </c>
      <c r="B902" s="23" t="s">
        <v>1041</v>
      </c>
      <c r="C902" s="25" t="s">
        <v>1042</v>
      </c>
    </row>
    <row r="903" spans="1:3">
      <c r="A903" s="23" t="s">
        <v>1043</v>
      </c>
      <c r="B903" s="23" t="s">
        <v>1041</v>
      </c>
      <c r="C903" s="25" t="s">
        <v>1042</v>
      </c>
    </row>
    <row r="904" spans="1:3">
      <c r="A904" s="23" t="s">
        <v>1044</v>
      </c>
      <c r="B904" s="23" t="s">
        <v>1041</v>
      </c>
      <c r="C904" s="25" t="s">
        <v>1042</v>
      </c>
    </row>
    <row r="905" spans="1:3">
      <c r="A905" s="23" t="s">
        <v>1045</v>
      </c>
      <c r="B905" s="23" t="s">
        <v>1041</v>
      </c>
      <c r="C905" s="25" t="s">
        <v>1042</v>
      </c>
    </row>
    <row r="906" spans="1:3">
      <c r="A906" s="23" t="s">
        <v>1046</v>
      </c>
      <c r="B906" s="23" t="s">
        <v>1041</v>
      </c>
      <c r="C906" s="25" t="s">
        <v>1042</v>
      </c>
    </row>
    <row r="907" spans="1:3">
      <c r="A907" s="23" t="s">
        <v>1047</v>
      </c>
      <c r="B907" s="23" t="s">
        <v>1041</v>
      </c>
      <c r="C907" s="25" t="s">
        <v>1042</v>
      </c>
    </row>
    <row r="908" spans="1:3">
      <c r="A908" s="23" t="s">
        <v>1048</v>
      </c>
      <c r="B908" s="23" t="s">
        <v>1041</v>
      </c>
      <c r="C908" s="25" t="s">
        <v>1042</v>
      </c>
    </row>
    <row r="909" spans="1:3">
      <c r="A909" s="23" t="s">
        <v>1049</v>
      </c>
      <c r="B909" s="23" t="s">
        <v>1041</v>
      </c>
      <c r="C909" s="25" t="s">
        <v>1042</v>
      </c>
    </row>
    <row r="910" spans="1:3">
      <c r="A910" s="23" t="s">
        <v>1050</v>
      </c>
      <c r="B910" s="23" t="s">
        <v>1041</v>
      </c>
      <c r="C910" s="25" t="s">
        <v>1042</v>
      </c>
    </row>
    <row r="911" spans="1:3">
      <c r="A911" s="23" t="s">
        <v>1051</v>
      </c>
      <c r="B911" s="23" t="s">
        <v>1041</v>
      </c>
      <c r="C911" s="25" t="s">
        <v>1042</v>
      </c>
    </row>
    <row r="912" spans="1:3">
      <c r="A912" s="23" t="s">
        <v>1052</v>
      </c>
      <c r="B912" s="23" t="s">
        <v>1053</v>
      </c>
      <c r="C912" s="25" t="s">
        <v>1054</v>
      </c>
    </row>
    <row r="913" spans="1:3">
      <c r="A913" s="23" t="s">
        <v>1055</v>
      </c>
      <c r="B913" s="23" t="s">
        <v>1053</v>
      </c>
      <c r="C913" s="25" t="s">
        <v>1054</v>
      </c>
    </row>
    <row r="914" spans="1:3">
      <c r="A914" s="23" t="s">
        <v>1056</v>
      </c>
      <c r="B914" s="23" t="s">
        <v>1053</v>
      </c>
      <c r="C914" s="25" t="s">
        <v>1054</v>
      </c>
    </row>
    <row r="915" spans="1:3">
      <c r="A915" s="23" t="s">
        <v>1057</v>
      </c>
      <c r="B915" s="23" t="s">
        <v>1053</v>
      </c>
      <c r="C915" s="25" t="s">
        <v>1054</v>
      </c>
    </row>
    <row r="916" spans="1:3">
      <c r="A916" s="23" t="s">
        <v>1058</v>
      </c>
      <c r="B916" s="23" t="s">
        <v>1053</v>
      </c>
      <c r="C916" s="25" t="s">
        <v>1054</v>
      </c>
    </row>
    <row r="917" spans="1:3">
      <c r="A917" s="23" t="s">
        <v>1059</v>
      </c>
      <c r="B917" s="23" t="s">
        <v>1053</v>
      </c>
      <c r="C917" s="25" t="s">
        <v>1054</v>
      </c>
    </row>
    <row r="918" spans="1:3">
      <c r="A918" s="23" t="s">
        <v>1060</v>
      </c>
      <c r="B918" s="23" t="s">
        <v>1053</v>
      </c>
      <c r="C918" s="25" t="s">
        <v>1054</v>
      </c>
    </row>
    <row r="919" spans="1:3">
      <c r="A919" s="23" t="s">
        <v>1061</v>
      </c>
      <c r="B919" s="23" t="s">
        <v>1053</v>
      </c>
      <c r="C919" s="25" t="s">
        <v>1054</v>
      </c>
    </row>
    <row r="920" spans="1:3">
      <c r="A920" s="23" t="s">
        <v>1062</v>
      </c>
      <c r="B920" s="23" t="s">
        <v>1053</v>
      </c>
      <c r="C920" s="25" t="s">
        <v>1054</v>
      </c>
    </row>
    <row r="921" spans="1:3">
      <c r="A921" s="23" t="s">
        <v>1063</v>
      </c>
      <c r="B921" s="23" t="s">
        <v>1064</v>
      </c>
      <c r="C921" s="25" t="s">
        <v>1065</v>
      </c>
    </row>
    <row r="922" spans="1:3">
      <c r="A922" s="23" t="s">
        <v>1066</v>
      </c>
      <c r="B922" s="23" t="s">
        <v>1064</v>
      </c>
      <c r="C922" s="25" t="s">
        <v>1065</v>
      </c>
    </row>
    <row r="923" spans="1:3">
      <c r="A923" s="23" t="s">
        <v>1067</v>
      </c>
      <c r="B923" s="23" t="s">
        <v>1064</v>
      </c>
      <c r="C923" s="25" t="s">
        <v>1065</v>
      </c>
    </row>
    <row r="924" spans="1:3">
      <c r="A924" s="23" t="s">
        <v>1068</v>
      </c>
      <c r="B924" s="23" t="s">
        <v>1064</v>
      </c>
      <c r="C924" s="25" t="s">
        <v>1065</v>
      </c>
    </row>
    <row r="925" spans="1:3">
      <c r="A925" s="23" t="s">
        <v>1069</v>
      </c>
      <c r="B925" s="23" t="s">
        <v>1064</v>
      </c>
      <c r="C925" s="25" t="s">
        <v>1065</v>
      </c>
    </row>
    <row r="926" spans="1:3">
      <c r="A926" s="23" t="s">
        <v>1070</v>
      </c>
      <c r="B926" s="23" t="s">
        <v>1064</v>
      </c>
      <c r="C926" s="25" t="s">
        <v>1065</v>
      </c>
    </row>
    <row r="927" spans="1:3">
      <c r="A927" s="23" t="s">
        <v>1071</v>
      </c>
      <c r="B927" s="23" t="s">
        <v>1064</v>
      </c>
      <c r="C927" s="25" t="s">
        <v>1065</v>
      </c>
    </row>
    <row r="928" spans="1:3">
      <c r="A928" s="23" t="s">
        <v>1072</v>
      </c>
      <c r="B928" s="23" t="s">
        <v>1064</v>
      </c>
      <c r="C928" s="25" t="s">
        <v>1065</v>
      </c>
    </row>
    <row r="929" spans="1:3">
      <c r="A929" s="23" t="s">
        <v>1073</v>
      </c>
      <c r="B929" s="23" t="s">
        <v>1064</v>
      </c>
      <c r="C929" s="25" t="s">
        <v>1065</v>
      </c>
    </row>
    <row r="930" spans="1:3">
      <c r="A930" s="23" t="s">
        <v>1074</v>
      </c>
      <c r="B930" s="23" t="s">
        <v>1064</v>
      </c>
      <c r="C930" s="25" t="s">
        <v>1065</v>
      </c>
    </row>
    <row r="931" spans="1:3">
      <c r="A931" s="23" t="s">
        <v>1075</v>
      </c>
      <c r="B931" s="23" t="s">
        <v>1076</v>
      </c>
      <c r="C931" s="25" t="s">
        <v>1077</v>
      </c>
    </row>
    <row r="932" spans="1:3">
      <c r="A932" s="23" t="s">
        <v>1078</v>
      </c>
      <c r="B932" s="23" t="s">
        <v>1076</v>
      </c>
      <c r="C932" s="25" t="s">
        <v>1077</v>
      </c>
    </row>
    <row r="933" spans="1:3">
      <c r="A933" s="23" t="s">
        <v>1079</v>
      </c>
      <c r="B933" s="23" t="s">
        <v>1076</v>
      </c>
      <c r="C933" s="25" t="s">
        <v>1077</v>
      </c>
    </row>
    <row r="934" spans="1:3">
      <c r="A934" s="23" t="s">
        <v>1080</v>
      </c>
      <c r="B934" s="23" t="s">
        <v>1076</v>
      </c>
      <c r="C934" s="25" t="s">
        <v>1077</v>
      </c>
    </row>
    <row r="935" spans="1:3">
      <c r="A935" s="23" t="s">
        <v>1081</v>
      </c>
      <c r="B935" s="23" t="s">
        <v>1076</v>
      </c>
      <c r="C935" s="25" t="s">
        <v>1077</v>
      </c>
    </row>
    <row r="936" spans="1:3">
      <c r="A936" s="23" t="s">
        <v>1082</v>
      </c>
      <c r="B936" s="23" t="s">
        <v>1076</v>
      </c>
      <c r="C936" s="25" t="s">
        <v>1077</v>
      </c>
    </row>
    <row r="937" spans="1:3">
      <c r="A937" s="23" t="s">
        <v>1083</v>
      </c>
      <c r="B937" s="23" t="s">
        <v>1076</v>
      </c>
      <c r="C937" s="25" t="s">
        <v>1077</v>
      </c>
    </row>
    <row r="938" spans="1:3">
      <c r="A938" s="23" t="s">
        <v>1084</v>
      </c>
      <c r="B938" s="23" t="s">
        <v>1076</v>
      </c>
      <c r="C938" s="25" t="s">
        <v>1077</v>
      </c>
    </row>
    <row r="939" spans="1:3">
      <c r="A939" s="23" t="s">
        <v>1085</v>
      </c>
      <c r="B939" s="23" t="s">
        <v>1076</v>
      </c>
      <c r="C939" s="25" t="s">
        <v>1077</v>
      </c>
    </row>
    <row r="940" spans="1:3">
      <c r="A940" s="23" t="s">
        <v>1086</v>
      </c>
      <c r="B940" s="23" t="s">
        <v>1076</v>
      </c>
      <c r="C940" s="25" t="s">
        <v>1077</v>
      </c>
    </row>
    <row r="941" spans="1:3">
      <c r="A941" s="23" t="s">
        <v>1087</v>
      </c>
      <c r="B941" s="23" t="s">
        <v>1088</v>
      </c>
      <c r="C941" s="25" t="s">
        <v>1089</v>
      </c>
    </row>
    <row r="942" spans="1:3">
      <c r="A942" s="23" t="s">
        <v>1090</v>
      </c>
      <c r="B942" s="23" t="s">
        <v>1088</v>
      </c>
      <c r="C942" s="25" t="s">
        <v>1089</v>
      </c>
    </row>
    <row r="943" spans="1:3">
      <c r="A943" s="23" t="s">
        <v>1091</v>
      </c>
      <c r="B943" s="23" t="s">
        <v>1088</v>
      </c>
      <c r="C943" s="25" t="s">
        <v>1089</v>
      </c>
    </row>
    <row r="944" spans="1:3">
      <c r="A944" s="23" t="s">
        <v>1092</v>
      </c>
      <c r="B944" s="23" t="s">
        <v>1088</v>
      </c>
      <c r="C944" s="25" t="s">
        <v>1089</v>
      </c>
    </row>
    <row r="945" spans="1:3">
      <c r="A945" s="23" t="s">
        <v>1093</v>
      </c>
      <c r="B945" s="23" t="s">
        <v>1088</v>
      </c>
      <c r="C945" s="25" t="s">
        <v>1089</v>
      </c>
    </row>
    <row r="946" spans="1:3">
      <c r="A946" s="23" t="s">
        <v>1094</v>
      </c>
      <c r="B946" s="23" t="s">
        <v>1088</v>
      </c>
      <c r="C946" s="25" t="s">
        <v>1089</v>
      </c>
    </row>
    <row r="947" spans="1:3">
      <c r="A947" s="23" t="s">
        <v>1095</v>
      </c>
      <c r="B947" s="23" t="s">
        <v>1088</v>
      </c>
      <c r="C947" s="25" t="s">
        <v>1089</v>
      </c>
    </row>
    <row r="948" spans="1:3">
      <c r="A948" s="23" t="s">
        <v>1096</v>
      </c>
      <c r="B948" s="23" t="s">
        <v>1088</v>
      </c>
      <c r="C948" s="25" t="s">
        <v>1089</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出力シート</vt:lpstr>
      <vt:lpstr>プルダウンリスト</vt:lpstr>
      <vt:lpstr>郵便番号バックデータ</vt:lpstr>
      <vt:lpstr>出力シート!Print_Area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